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chesla\OPRA\"/>
    </mc:Choice>
  </mc:AlternateContent>
  <xr:revisionPtr revIDLastSave="0" documentId="13_ncr:1_{DC554220-A770-4311-869F-BE42449DD036}" xr6:coauthVersionLast="47" xr6:coauthVersionMax="47" xr10:uidLastSave="{00000000-0000-0000-0000-000000000000}"/>
  <bookViews>
    <workbookView xWindow="-120" yWindow="-120" windowWidth="29040" windowHeight="15840" activeTab="3" xr2:uid="{152B3946-2B76-4AE5-9797-4F6D261F1F1A}"/>
  </bookViews>
  <sheets>
    <sheet name="6-30-2021 TAX SALE FINAL" sheetId="1" r:id="rId1"/>
    <sheet name="2022 NO SALE" sheetId="3" r:id="rId2"/>
    <sheet name="6-21-2023-FINAL TAX SALE RESULT" sheetId="2" r:id="rId3"/>
    <sheet name="2024 SALE" sheetId="4" r:id="rId4"/>
  </sheets>
  <definedNames>
    <definedName name="_xlnm._FilterDatabase" localSheetId="3" hidden="1">'2024 SALE'!$A$1:$AI$20</definedName>
    <definedName name="_xlnm._FilterDatabase" localSheetId="2" hidden="1">'6-21-2023-FINAL TAX SALE RESULT'!$A$1:$U$7</definedName>
    <definedName name="_xlnm._FilterDatabase" localSheetId="0" hidden="1">'6-30-2021 TAX SALE FINAL'!$A$1:$U$5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0" i="4" l="1"/>
  <c r="O20" i="4"/>
  <c r="M20" i="4"/>
  <c r="K20" i="4"/>
  <c r="R19" i="4"/>
  <c r="R18" i="4"/>
  <c r="R17" i="4"/>
  <c r="R16" i="4"/>
  <c r="R15" i="4"/>
  <c r="R14" i="4"/>
  <c r="R13" i="4"/>
  <c r="R12" i="4"/>
  <c r="R11" i="4"/>
  <c r="R10" i="4"/>
  <c r="R9" i="4"/>
  <c r="R8" i="4"/>
  <c r="R7" i="4"/>
  <c r="R6" i="4"/>
  <c r="R5" i="4"/>
  <c r="R4" i="4"/>
  <c r="R3" i="4"/>
  <c r="R2" i="4"/>
  <c r="R20" i="4" s="1"/>
  <c r="Q7" i="2" l="1"/>
  <c r="O7" i="2"/>
  <c r="M7" i="2"/>
  <c r="K7" i="2"/>
  <c r="P4" i="1" l="1"/>
  <c r="N4" i="1"/>
  <c r="L4" i="1"/>
  <c r="J4" i="1"/>
  <c r="P5" i="1" s="1"/>
</calcChain>
</file>

<file path=xl/sharedStrings.xml><?xml version="1.0" encoding="utf-8"?>
<sst xmlns="http://schemas.openxmlformats.org/spreadsheetml/2006/main" count="706" uniqueCount="319">
  <si>
    <t>Block</t>
  </si>
  <si>
    <t>Lot</t>
  </si>
  <si>
    <t>Qualifier</t>
  </si>
  <si>
    <t>Tax Account Id</t>
  </si>
  <si>
    <t>Additional Lot</t>
  </si>
  <si>
    <t>Owner Name</t>
  </si>
  <si>
    <t>MAILING ADDRESS</t>
  </si>
  <si>
    <t>MAILING CITY</t>
  </si>
  <si>
    <t>Property Location</t>
  </si>
  <si>
    <t>Tax Principal</t>
  </si>
  <si>
    <t>Tax Interest</t>
  </si>
  <si>
    <t>Cost</t>
  </si>
  <si>
    <t>Total In Sale</t>
  </si>
  <si>
    <t>Cert #</t>
  </si>
  <si>
    <t>Percent Bided or Premium Amount:</t>
  </si>
  <si>
    <t>Purchaser Name</t>
  </si>
  <si>
    <t>Purchaser Address</t>
  </si>
  <si>
    <t>Purchaser City</t>
  </si>
  <si>
    <t>Purchaser Phone</t>
  </si>
  <si>
    <t>Purchaser Tax Id</t>
  </si>
  <si>
    <t>Tax</t>
  </si>
  <si>
    <t>Misc.</t>
  </si>
  <si>
    <t>Lienholder</t>
  </si>
  <si>
    <t>Outside</t>
  </si>
  <si>
    <t>Township</t>
  </si>
  <si>
    <t>Sale Date</t>
  </si>
  <si>
    <t xml:space="preserve">  303     </t>
  </si>
  <si>
    <t xml:space="preserve">    8.01  </t>
  </si>
  <si>
    <t xml:space="preserve">              </t>
  </si>
  <si>
    <t>00000041</t>
  </si>
  <si>
    <t xml:space="preserve">                    </t>
  </si>
  <si>
    <t xml:space="preserve">OLSON, JEAN                        </t>
  </si>
  <si>
    <t>4616 HATFIELD AVENUE</t>
  </si>
  <si>
    <t>BRISTOL, PA 19007</t>
  </si>
  <si>
    <t xml:space="preserve">1515 BURL JACKSONVILLE        </t>
  </si>
  <si>
    <t>64.45</t>
  </si>
  <si>
    <t>3.42</t>
  </si>
  <si>
    <t>15.000</t>
  </si>
  <si>
    <t>82.87</t>
  </si>
  <si>
    <t>21-00001</t>
  </si>
  <si>
    <t>18%</t>
  </si>
  <si>
    <t>SPRINGFIELD TOWNSHIP</t>
  </si>
  <si>
    <t>XXXXX</t>
  </si>
  <si>
    <t xml:space="preserve"> 2106     </t>
  </si>
  <si>
    <t xml:space="preserve">    9     </t>
  </si>
  <si>
    <t>00001646</t>
  </si>
  <si>
    <t xml:space="preserve">KELLY, DERRICK                     </t>
  </si>
  <si>
    <t>2789 MONMOUTH ROAD</t>
  </si>
  <si>
    <t>JOBSTOWN, NJ 08041</t>
  </si>
  <si>
    <t xml:space="preserve">2789 MONMOUTH ROAD            </t>
  </si>
  <si>
    <t>3,578.60</t>
  </si>
  <si>
    <t>424.76</t>
  </si>
  <si>
    <t>80.07</t>
  </si>
  <si>
    <t>4,083.43</t>
  </si>
  <si>
    <t>21-00002</t>
  </si>
  <si>
    <t>$26,000</t>
  </si>
  <si>
    <t>CULMAC INVESTORS INC</t>
  </si>
  <si>
    <t>P. O. BOX 251</t>
  </si>
  <si>
    <t>MONMOUTH BEACH, NJ 07750</t>
  </si>
  <si>
    <t>Totals</t>
  </si>
  <si>
    <t/>
  </si>
  <si>
    <t>3,643.05</t>
  </si>
  <si>
    <t>428.18</t>
  </si>
  <si>
    <t>95.07</t>
  </si>
  <si>
    <t>4,166.30</t>
  </si>
  <si>
    <t xml:space="preserve">  502     </t>
  </si>
  <si>
    <t xml:space="preserve">   22     </t>
  </si>
  <si>
    <t>00000296</t>
  </si>
  <si>
    <t xml:space="preserve">REAL DEAL INV HOLDINGS, LLC        </t>
  </si>
  <si>
    <t xml:space="preserve">1779 BURL JACKSONVILLE        </t>
  </si>
  <si>
    <t>230 CLINTON AVENUE</t>
  </si>
  <si>
    <t>MT. HOLLY, NJ 08060</t>
  </si>
  <si>
    <t>328.01</t>
  </si>
  <si>
    <t>20.04</t>
  </si>
  <si>
    <t>15.00</t>
  </si>
  <si>
    <t>363.05</t>
  </si>
  <si>
    <t>23-00001</t>
  </si>
  <si>
    <t>2159 JACKSONVILLE JOBSTOWN ROAD</t>
  </si>
  <si>
    <t xml:space="preserve"> 1101     </t>
  </si>
  <si>
    <t xml:space="preserve">    7.03  </t>
  </si>
  <si>
    <t>00000954</t>
  </si>
  <si>
    <t xml:space="preserve">HERNANDEZ, ELMER O &amp; MARTHA R      </t>
  </si>
  <si>
    <t xml:space="preserve">2322 MONMOUTH ROAD            </t>
  </si>
  <si>
    <t>333.78</t>
  </si>
  <si>
    <t>23.76</t>
  </si>
  <si>
    <t>372.54</t>
  </si>
  <si>
    <t>23-00002</t>
  </si>
  <si>
    <t xml:space="preserve"> 1601     </t>
  </si>
  <si>
    <t xml:space="preserve">   13.01  </t>
  </si>
  <si>
    <t>00001290</t>
  </si>
  <si>
    <t xml:space="preserve">FERRELL,JONATHAN W &amp; JACUELINE L   </t>
  </si>
  <si>
    <t xml:space="preserve">33 WHITE ROAD                 </t>
  </si>
  <si>
    <t>4,562.51</t>
  </si>
  <si>
    <t>494.01</t>
  </si>
  <si>
    <t>100.00</t>
  </si>
  <si>
    <t>5,156.52</t>
  </si>
  <si>
    <t>23-00003</t>
  </si>
  <si>
    <t>$32,000</t>
  </si>
  <si>
    <t>CULMAC CAPITAL I, LLC</t>
  </si>
  <si>
    <t xml:space="preserve"> 1903     </t>
  </si>
  <si>
    <t xml:space="preserve">    2     </t>
  </si>
  <si>
    <t>00001459</t>
  </si>
  <si>
    <t xml:space="preserve">BOSTON, LISA                       </t>
  </si>
  <si>
    <t xml:space="preserve">39 HIGHLAND ROAD              </t>
  </si>
  <si>
    <t>2,731.81</t>
  </si>
  <si>
    <t>312.23</t>
  </si>
  <si>
    <t>60.88</t>
  </si>
  <si>
    <t>3,104.92</t>
  </si>
  <si>
    <t>23-00004</t>
  </si>
  <si>
    <t>$12,000</t>
  </si>
  <si>
    <t xml:space="preserve"> 2304.01  </t>
  </si>
  <si>
    <t xml:space="preserve">    4.02  </t>
  </si>
  <si>
    <t>00001730</t>
  </si>
  <si>
    <t xml:space="preserve">TOKA, ALAN S &amp; CHERYL L            </t>
  </si>
  <si>
    <t xml:space="preserve">2860 MONMOUTH ROAD            </t>
  </si>
  <si>
    <t>WRIGHTSTOWN, NJ 08562</t>
  </si>
  <si>
    <t>6,689.08</t>
  </si>
  <si>
    <t>900.64</t>
  </si>
  <si>
    <t>7,689.72</t>
  </si>
  <si>
    <t>23-00005</t>
  </si>
  <si>
    <t>15,132.67</t>
  </si>
  <si>
    <t>1,792.91</t>
  </si>
  <si>
    <t>305.88</t>
  </si>
  <si>
    <t>17,231.46</t>
  </si>
  <si>
    <t>Tax Principal2</t>
  </si>
  <si>
    <t>Tax Interest2</t>
  </si>
  <si>
    <t>Total In Sale2</t>
  </si>
  <si>
    <t>Total In Sale3</t>
  </si>
  <si>
    <t>Flags</t>
  </si>
  <si>
    <t>Other Qual</t>
  </si>
  <si>
    <t>Bank Code</t>
  </si>
  <si>
    <t>Bank Name</t>
  </si>
  <si>
    <t xml:space="preserve">  303</t>
  </si>
  <si>
    <t xml:space="preserve">   31.01</t>
  </si>
  <si>
    <t>00000110</t>
  </si>
  <si>
    <t>FLYNN, GREG</t>
  </si>
  <si>
    <t>91 CEDAR LANE EXT</t>
  </si>
  <si>
    <t>1219 HORSHAM ROAD</t>
  </si>
  <si>
    <t>AMBLER, PA 19002</t>
  </si>
  <si>
    <t>4,994.62</t>
  </si>
  <si>
    <t>712.84</t>
  </si>
  <si>
    <t>5,807.46</t>
  </si>
  <si>
    <t>24-00001</t>
  </si>
  <si>
    <t>CHRISTIAN TRUST AS CUSTODIAN GSRAN-Z, LLC</t>
  </si>
  <si>
    <t>P. O. BOX 71276</t>
  </si>
  <si>
    <t>PHILADELPHIA, PA 19176</t>
  </si>
  <si>
    <t>89</t>
  </si>
  <si>
    <t>XXXXXX</t>
  </si>
  <si>
    <t>10258</t>
  </si>
  <si>
    <t xml:space="preserve">  502</t>
  </si>
  <si>
    <t xml:space="preserve">   13</t>
  </si>
  <si>
    <t>00000280</t>
  </si>
  <si>
    <t>1753 BURL JACKSONVILLE</t>
  </si>
  <si>
    <t>4,704.63</t>
  </si>
  <si>
    <t>661.41</t>
  </si>
  <si>
    <t>5,466.04</t>
  </si>
  <si>
    <t>24-00002</t>
  </si>
  <si>
    <t>PRO CAP 8 FBO FIRSTRUST BANK</t>
  </si>
  <si>
    <t>P. O. BOX 774</t>
  </si>
  <si>
    <t>FORT WASHINGTON, PA 19034</t>
  </si>
  <si>
    <t>82</t>
  </si>
  <si>
    <t xml:space="preserve">  601</t>
  </si>
  <si>
    <t xml:space="preserve">    1</t>
  </si>
  <si>
    <t>00000358</t>
  </si>
  <si>
    <t>L&amp;E MANAGEMENT LLC</t>
  </si>
  <si>
    <t>941 JACKS MT HOLLY RD</t>
  </si>
  <si>
    <t>2,585.23</t>
  </si>
  <si>
    <t>291.92</t>
  </si>
  <si>
    <t>57.54</t>
  </si>
  <si>
    <t>2,934.69</t>
  </si>
  <si>
    <t>24-00003</t>
  </si>
  <si>
    <t xml:space="preserve">  602</t>
  </si>
  <si>
    <t xml:space="preserve">    3</t>
  </si>
  <si>
    <t>00000410</t>
  </si>
  <si>
    <t>L &amp; E MANAGEMENT LLC</t>
  </si>
  <si>
    <t>1740 BURL JACKSONVILLE</t>
  </si>
  <si>
    <t>401.05</t>
  </si>
  <si>
    <t>32.68</t>
  </si>
  <si>
    <t>448.73</t>
  </si>
  <si>
    <t>24-00004</t>
  </si>
  <si>
    <t>2159 JACKSONVILLE-JOBSTOWN ROAD</t>
  </si>
  <si>
    <t>MUN</t>
  </si>
  <si>
    <t xml:space="preserve">  901.01</t>
  </si>
  <si>
    <t xml:space="preserve">   16</t>
  </si>
  <si>
    <t>00000769</t>
  </si>
  <si>
    <t>17.02</t>
  </si>
  <si>
    <t>1465 MONMOUTH ROAD</t>
  </si>
  <si>
    <t>6,879.55</t>
  </si>
  <si>
    <t>1,051.06</t>
  </si>
  <si>
    <t>8,030.61</t>
  </si>
  <si>
    <t>24-00005</t>
  </si>
  <si>
    <t xml:space="preserve">   18</t>
  </si>
  <si>
    <t>00000771</t>
  </si>
  <si>
    <t>L &amp; E MANAGEMENT, LLC</t>
  </si>
  <si>
    <t>1461 MONMOUTH ROAD</t>
  </si>
  <si>
    <t>7,391.66</t>
  </si>
  <si>
    <t>1,144.96</t>
  </si>
  <si>
    <t>8,636.62</t>
  </si>
  <si>
    <t>24-00006</t>
  </si>
  <si>
    <t xml:space="preserve"> 1003</t>
  </si>
  <si>
    <t xml:space="preserve">    2.01</t>
  </si>
  <si>
    <t>00000931</t>
  </si>
  <si>
    <t>2167 JACKS JOBSTOWN RD</t>
  </si>
  <si>
    <t>5,296.95</t>
  </si>
  <si>
    <t>766.46</t>
  </si>
  <si>
    <t>6,163.41</t>
  </si>
  <si>
    <t>24-00007</t>
  </si>
  <si>
    <t xml:space="preserve"> 1101</t>
  </si>
  <si>
    <t xml:space="preserve">   18.07</t>
  </si>
  <si>
    <t>00000987</t>
  </si>
  <si>
    <t>209 JULIUSTOWN RD</t>
  </si>
  <si>
    <t>2,964.69</t>
  </si>
  <si>
    <t>354.64</t>
  </si>
  <si>
    <t>66.39</t>
  </si>
  <si>
    <t>3,385.72</t>
  </si>
  <si>
    <t>24-00008</t>
  </si>
  <si>
    <t>CULMAC INVESTORS</t>
  </si>
  <si>
    <t>MONMOUTH BEACH, NJ 077750</t>
  </si>
  <si>
    <t>81</t>
  </si>
  <si>
    <t xml:space="preserve"> 1201</t>
  </si>
  <si>
    <t xml:space="preserve">    8</t>
  </si>
  <si>
    <t>00001858</t>
  </si>
  <si>
    <t>DRAGONLAND DEVELOPMENT, LLC</t>
  </si>
  <si>
    <t>N JULIUSTOWN RD</t>
  </si>
  <si>
    <t>2-39 54TH AVENUE</t>
  </si>
  <si>
    <t>LONG ISLAND CITY, NY 11101</t>
  </si>
  <si>
    <t>294.12</t>
  </si>
  <si>
    <t>22.21</t>
  </si>
  <si>
    <t>331.33</t>
  </si>
  <si>
    <t>24-00009</t>
  </si>
  <si>
    <t xml:space="preserve"> 1501</t>
  </si>
  <si>
    <t xml:space="preserve">    5</t>
  </si>
  <si>
    <t>00001227</t>
  </si>
  <si>
    <t>2469 MONMOUTH, LLC</t>
  </si>
  <si>
    <t>2469 MONMOUTH ROAD</t>
  </si>
  <si>
    <t>2,350.77</t>
  </si>
  <si>
    <t>431.06</t>
  </si>
  <si>
    <t>55.64</t>
  </si>
  <si>
    <t>2,837.47</t>
  </si>
  <si>
    <t>24-00010</t>
  </si>
  <si>
    <t xml:space="preserve"> L</t>
  </si>
  <si>
    <t xml:space="preserve">    6</t>
  </si>
  <si>
    <t>00001228</t>
  </si>
  <si>
    <t>2471 MONMOUTH, LLC</t>
  </si>
  <si>
    <t>2471 MONMOUTH ROAD</t>
  </si>
  <si>
    <t>30.85</t>
  </si>
  <si>
    <t>2.52</t>
  </si>
  <si>
    <t>48.37</t>
  </si>
  <si>
    <t>24-00011</t>
  </si>
  <si>
    <t xml:space="preserve">    7</t>
  </si>
  <si>
    <t>00001229</t>
  </si>
  <si>
    <t>23</t>
  </si>
  <si>
    <t>FLYNN, GREGORY</t>
  </si>
  <si>
    <t>2473 MONMOUTH ROAD</t>
  </si>
  <si>
    <t>3,813.06</t>
  </si>
  <si>
    <t>503.29</t>
  </si>
  <si>
    <t>86.33</t>
  </si>
  <si>
    <t>4,402.68</t>
  </si>
  <si>
    <t>24-00012</t>
  </si>
  <si>
    <t>00001230</t>
  </si>
  <si>
    <t>2475 MONMOUTH ROAD</t>
  </si>
  <si>
    <t>4,220.28</t>
  </si>
  <si>
    <t>575.51</t>
  </si>
  <si>
    <t>95.92</t>
  </si>
  <si>
    <t>4,891.71</t>
  </si>
  <si>
    <t>24-00013</t>
  </si>
  <si>
    <t xml:space="preserve"> 1601</t>
  </si>
  <si>
    <t xml:space="preserve">    4.01</t>
  </si>
  <si>
    <t>00001267</t>
  </si>
  <si>
    <t>2474 MONMOUTH ROAD</t>
  </si>
  <si>
    <t>4,047.52</t>
  </si>
  <si>
    <t>544.88</t>
  </si>
  <si>
    <t>91.85</t>
  </si>
  <si>
    <t>4,684.25</t>
  </si>
  <si>
    <t>24-00014</t>
  </si>
  <si>
    <t xml:space="preserve"> 1701</t>
  </si>
  <si>
    <t xml:space="preserve">   14</t>
  </si>
  <si>
    <t>00001307</t>
  </si>
  <si>
    <t>COX, HAROLD E</t>
  </si>
  <si>
    <t>405 MAIN STREET</t>
  </si>
  <si>
    <t>P. O. BOX 28</t>
  </si>
  <si>
    <t>JULIUSTOWN, NJ 08042</t>
  </si>
  <si>
    <t>2,545.16</t>
  </si>
  <si>
    <t>226.09</t>
  </si>
  <si>
    <t>55.43</t>
  </si>
  <si>
    <t>2,826.68</t>
  </si>
  <si>
    <t>24-00015</t>
  </si>
  <si>
    <t>10234</t>
  </si>
  <si>
    <t xml:space="preserve"> 1903</t>
  </si>
  <si>
    <t xml:space="preserve">    1.02</t>
  </si>
  <si>
    <t>00001458</t>
  </si>
  <si>
    <t>GALLAGHER,M M L/T &amp; W E &amp; HEISLER,S</t>
  </si>
  <si>
    <t>65 HIGHLAND ROAD</t>
  </si>
  <si>
    <t>3,015.45</t>
  </si>
  <si>
    <t>168.87</t>
  </si>
  <si>
    <t>63.69</t>
  </si>
  <si>
    <t>3,248.01</t>
  </si>
  <si>
    <t>24-00016</t>
  </si>
  <si>
    <t xml:space="preserve"> 2001</t>
  </si>
  <si>
    <t>00001470</t>
  </si>
  <si>
    <t>L &amp; E MANAGEMENT NJ</t>
  </si>
  <si>
    <t>2211 SAYLORS POND RD</t>
  </si>
  <si>
    <t>3,171.38</t>
  </si>
  <si>
    <t>389.49</t>
  </si>
  <si>
    <t>71.22</t>
  </si>
  <si>
    <t>3,632.09</t>
  </si>
  <si>
    <t>24-00017</t>
  </si>
  <si>
    <t xml:space="preserve"> 2106</t>
  </si>
  <si>
    <t xml:space="preserve">    9</t>
  </si>
  <si>
    <t>KELLY, DERRICK</t>
  </si>
  <si>
    <t>2,580.81</t>
  </si>
  <si>
    <t>361.08</t>
  </si>
  <si>
    <t>58.84</t>
  </si>
  <si>
    <t>3,000.73</t>
  </si>
  <si>
    <t>24-00018</t>
  </si>
  <si>
    <t>61,287.78</t>
  </si>
  <si>
    <t>8,240.97</t>
  </si>
  <si>
    <t>1,247.85</t>
  </si>
  <si>
    <t>70,776.60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</si>
</sst>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  <scheme val="minor"/>
    </font>
    <font>
      <b/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Protection="1">
      <protection locked="0"/>
    </xf>
    <xf numFmtId="49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/>
    <xf numFmtId="0" fontId="0" fillId="0" borderId="0" xfId="0" applyProtection="1">
      <protection locked="0"/>
    </xf>
    <xf numFmtId="44" fontId="0" fillId="0" borderId="0" xfId="1" applyFont="1" applyProtection="1">
      <protection locked="0"/>
    </xf>
    <xf numFmtId="49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14" fontId="0" fillId="0" borderId="0" xfId="0" applyNumberFormat="1"/>
    <xf numFmtId="0" fontId="4" fillId="2" borderId="0" xfId="0" applyFont="1" applyFill="1" applyProtection="1">
      <protection locked="0"/>
    </xf>
    <xf numFmtId="44" fontId="4" fillId="2" borderId="0" xfId="1" applyFont="1" applyFill="1" applyProtection="1">
      <protection locked="0"/>
    </xf>
    <xf numFmtId="49" fontId="4" fillId="2" borderId="0" xfId="0" applyNumberFormat="1" applyFont="1" applyFill="1" applyProtection="1">
      <protection locked="0"/>
    </xf>
    <xf numFmtId="4" fontId="4" fillId="2" borderId="0" xfId="0" applyNumberFormat="1" applyFont="1" applyFill="1" applyProtection="1">
      <protection locked="0"/>
    </xf>
    <xf numFmtId="44" fontId="0" fillId="0" borderId="0" xfId="0" applyNumberFormat="1"/>
    <xf numFmtId="0" fontId="3" fillId="4" borderId="1" xfId="0" applyFont="1" applyFill="1" applyBorder="1" applyProtection="1">
      <protection locked="0"/>
    </xf>
    <xf numFmtId="44" fontId="2" fillId="2" borderId="1" xfId="1" applyFont="1" applyFill="1" applyBorder="1" applyProtection="1">
      <protection locked="0"/>
    </xf>
    <xf numFmtId="44" fontId="0" fillId="0" borderId="0" xfId="1" applyFont="1"/>
    <xf numFmtId="49" fontId="0" fillId="0" borderId="0" xfId="2" applyNumberFormat="1" applyFont="1" applyProtection="1">
      <protection locked="0"/>
    </xf>
    <xf numFmtId="49" fontId="0" fillId="0" borderId="0" xfId="1" applyNumberFormat="1" applyFont="1" applyProtection="1">
      <protection locked="0"/>
    </xf>
    <xf numFmtId="14" fontId="0" fillId="0" borderId="0" xfId="1" applyNumberFormat="1" applyFont="1" applyProtection="1">
      <protection locked="0"/>
    </xf>
    <xf numFmtId="9" fontId="0" fillId="0" borderId="0" xfId="1" applyNumberFormat="1" applyFont="1" applyProtection="1">
      <protection locked="0"/>
    </xf>
    <xf numFmtId="49" fontId="4" fillId="2" borderId="0" xfId="2" applyNumberFormat="1" applyFont="1" applyFill="1" applyProtection="1">
      <protection locked="0"/>
    </xf>
  </cellXfs>
  <cellStyles count="3">
    <cellStyle name="Comma 2" xfId="2" xr:uid="{D616FBC8-8F9C-4B9D-83F8-25195DC12F83}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6FE11-BB80-4519-9894-24EA6C0702B1}">
  <dimension ref="A1:AD5"/>
  <sheetViews>
    <sheetView topLeftCell="H1" workbookViewId="0">
      <pane ySplit="1" topLeftCell="A2" activePane="bottomLeft" state="frozen"/>
      <selection pane="bottomLeft" activeCell="V2" sqref="V2"/>
    </sheetView>
  </sheetViews>
  <sheetFormatPr defaultRowHeight="15" x14ac:dyDescent="0.25"/>
  <cols>
    <col min="1" max="2" width="10.42578125" customWidth="1"/>
    <col min="3" max="3" width="11" customWidth="1"/>
    <col min="4" max="4" width="16.42578125" customWidth="1"/>
    <col min="5" max="5" width="15.85546875" customWidth="1"/>
    <col min="6" max="8" width="34.140625" customWidth="1"/>
    <col min="9" max="9" width="31.5703125" customWidth="1"/>
    <col min="10" max="10" width="14.5703125" customWidth="1"/>
    <col min="11" max="11" width="13.85546875" customWidth="1"/>
    <col min="12" max="12" width="11.42578125" bestFit="1" customWidth="1"/>
    <col min="13" max="13" width="14.140625" customWidth="1"/>
    <col min="14" max="14" width="11.7109375" customWidth="1"/>
    <col min="15" max="15" width="11" customWidth="1"/>
    <col min="16" max="16" width="12.140625" bestFit="1" customWidth="1"/>
    <col min="17" max="17" width="17.85546875" customWidth="1"/>
    <col min="18" max="18" width="11.42578125" customWidth="1"/>
    <col min="19" max="19" width="13.28515625" customWidth="1"/>
    <col min="20" max="20" width="17.28515625" bestFit="1" customWidth="1"/>
    <col min="21" max="21" width="13.140625" customWidth="1"/>
    <col min="30" max="30" width="9.7109375" bestFit="1" customWidth="1"/>
  </cols>
  <sheetData>
    <row r="1" spans="1:30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9</v>
      </c>
      <c r="L1" s="1" t="s">
        <v>10</v>
      </c>
      <c r="M1" s="1" t="s">
        <v>10</v>
      </c>
      <c r="N1" s="1" t="s">
        <v>11</v>
      </c>
      <c r="O1" s="1" t="s">
        <v>11</v>
      </c>
      <c r="P1" s="1" t="s">
        <v>12</v>
      </c>
      <c r="Q1" s="1" t="s">
        <v>12</v>
      </c>
      <c r="R1" s="2" t="s">
        <v>13</v>
      </c>
      <c r="S1" s="3" t="s">
        <v>14</v>
      </c>
      <c r="T1" s="3" t="s">
        <v>15</v>
      </c>
      <c r="U1" s="3" t="s">
        <v>16</v>
      </c>
      <c r="V1" s="3" t="s">
        <v>17</v>
      </c>
      <c r="W1" s="3" t="s">
        <v>18</v>
      </c>
      <c r="X1" s="3" t="s">
        <v>19</v>
      </c>
      <c r="Y1" s="3" t="s">
        <v>20</v>
      </c>
      <c r="Z1" s="3" t="s">
        <v>21</v>
      </c>
      <c r="AA1" s="3" t="s">
        <v>22</v>
      </c>
      <c r="AB1" s="3" t="s">
        <v>23</v>
      </c>
      <c r="AC1" s="3" t="s">
        <v>24</v>
      </c>
      <c r="AD1" s="3" t="s">
        <v>25</v>
      </c>
    </row>
    <row r="2" spans="1:30" x14ac:dyDescent="0.25">
      <c r="A2" s="4" t="s">
        <v>26</v>
      </c>
      <c r="B2" s="4" t="s">
        <v>27</v>
      </c>
      <c r="C2" s="4" t="s">
        <v>28</v>
      </c>
      <c r="D2" s="4" t="s">
        <v>29</v>
      </c>
      <c r="E2" s="4" t="s">
        <v>30</v>
      </c>
      <c r="F2" s="4" t="s">
        <v>31</v>
      </c>
      <c r="G2" s="4" t="s">
        <v>32</v>
      </c>
      <c r="H2" s="4" t="s">
        <v>33</v>
      </c>
      <c r="I2" s="4" t="s">
        <v>34</v>
      </c>
      <c r="J2" s="5">
        <v>64.45</v>
      </c>
      <c r="K2" s="6" t="s">
        <v>35</v>
      </c>
      <c r="L2" s="5">
        <v>3.42</v>
      </c>
      <c r="M2" s="6" t="s">
        <v>36</v>
      </c>
      <c r="N2" s="5">
        <v>15</v>
      </c>
      <c r="O2" s="6" t="s">
        <v>37</v>
      </c>
      <c r="P2" s="5">
        <v>82.87</v>
      </c>
      <c r="Q2" s="6" t="s">
        <v>38</v>
      </c>
      <c r="R2" s="7" t="s">
        <v>39</v>
      </c>
      <c r="S2" s="6" t="s">
        <v>40</v>
      </c>
      <c r="T2" s="4" t="s">
        <v>41</v>
      </c>
      <c r="U2" s="4"/>
      <c r="Y2" t="s">
        <v>42</v>
      </c>
      <c r="AD2" s="8">
        <v>44377</v>
      </c>
    </row>
    <row r="3" spans="1:30" x14ac:dyDescent="0.25">
      <c r="A3" s="4" t="s">
        <v>43</v>
      </c>
      <c r="B3" s="4" t="s">
        <v>44</v>
      </c>
      <c r="C3" s="4" t="s">
        <v>28</v>
      </c>
      <c r="D3" s="4" t="s">
        <v>45</v>
      </c>
      <c r="E3" s="4" t="s">
        <v>30</v>
      </c>
      <c r="F3" s="4" t="s">
        <v>46</v>
      </c>
      <c r="G3" s="4" t="s">
        <v>47</v>
      </c>
      <c r="H3" s="4" t="s">
        <v>48</v>
      </c>
      <c r="I3" s="4" t="s">
        <v>49</v>
      </c>
      <c r="J3" s="5">
        <v>3578.6</v>
      </c>
      <c r="K3" s="6" t="s">
        <v>50</v>
      </c>
      <c r="L3" s="5">
        <v>424.76</v>
      </c>
      <c r="M3" s="6" t="s">
        <v>51</v>
      </c>
      <c r="N3" s="5">
        <v>80.069999999999993</v>
      </c>
      <c r="O3" s="6" t="s">
        <v>52</v>
      </c>
      <c r="P3" s="5">
        <v>4083.43</v>
      </c>
      <c r="Q3" s="6" t="s">
        <v>53</v>
      </c>
      <c r="R3" s="7" t="s">
        <v>54</v>
      </c>
      <c r="S3" s="6" t="s">
        <v>55</v>
      </c>
      <c r="T3" s="4" t="s">
        <v>56</v>
      </c>
      <c r="U3" s="4" t="s">
        <v>57</v>
      </c>
      <c r="V3" t="s">
        <v>58</v>
      </c>
      <c r="Y3" t="s">
        <v>42</v>
      </c>
      <c r="AD3" s="8">
        <v>44377</v>
      </c>
    </row>
    <row r="4" spans="1:30" x14ac:dyDescent="0.25">
      <c r="A4" s="9" t="s">
        <v>59</v>
      </c>
      <c r="B4" s="9" t="s">
        <v>60</v>
      </c>
      <c r="C4" s="9" t="s">
        <v>60</v>
      </c>
      <c r="D4" s="9" t="s">
        <v>60</v>
      </c>
      <c r="E4" s="9" t="s">
        <v>60</v>
      </c>
      <c r="F4" s="9" t="s">
        <v>60</v>
      </c>
      <c r="G4" s="9"/>
      <c r="H4" s="9"/>
      <c r="I4" s="9" t="s">
        <v>60</v>
      </c>
      <c r="J4" s="10">
        <f>SUM(J2:J3)</f>
        <v>3643.0499999999997</v>
      </c>
      <c r="K4" s="11" t="s">
        <v>61</v>
      </c>
      <c r="L4" s="10">
        <f>SUM(L2:L3)</f>
        <v>428.18</v>
      </c>
      <c r="M4" s="11" t="s">
        <v>62</v>
      </c>
      <c r="N4" s="10">
        <f>SUM(N2:N3)</f>
        <v>95.07</v>
      </c>
      <c r="O4" s="11" t="s">
        <v>63</v>
      </c>
      <c r="P4" s="10">
        <f>SUM(P2:P3)</f>
        <v>4166.3</v>
      </c>
      <c r="Q4" s="11" t="s">
        <v>64</v>
      </c>
      <c r="R4" s="12"/>
      <c r="S4" s="9" t="s">
        <v>60</v>
      </c>
      <c r="T4" s="9" t="s">
        <v>60</v>
      </c>
      <c r="U4" s="9" t="s">
        <v>60</v>
      </c>
    </row>
    <row r="5" spans="1:30" x14ac:dyDescent="0.25">
      <c r="P5" s="13">
        <f>SUM(J4+L4+N4)</f>
        <v>4166.2999999999993</v>
      </c>
    </row>
  </sheetData>
  <pageMargins left="0.7" right="0.7" top="0.75" bottom="0.75" header="0.3" footer="0.3"/>
  <pageSetup orientation="landscape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77355-0BD2-48F0-A8FB-71FE9AA135C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26660-0AB7-47F6-80D4-3A2C33D139E4}">
  <dimension ref="A1:AD7"/>
  <sheetViews>
    <sheetView topLeftCell="N1" workbookViewId="0">
      <pane ySplit="1" topLeftCell="A2" activePane="bottomLeft" state="frozen"/>
      <selection pane="bottomLeft" activeCell="T4" sqref="T4:V6"/>
    </sheetView>
  </sheetViews>
  <sheetFormatPr defaultRowHeight="15" x14ac:dyDescent="0.25"/>
  <cols>
    <col min="1" max="1" width="11.7109375" customWidth="1"/>
    <col min="2" max="2" width="10.42578125" customWidth="1"/>
    <col min="3" max="3" width="14.85546875" customWidth="1"/>
    <col min="4" max="4" width="16.42578125" customWidth="1"/>
    <col min="5" max="5" width="15.85546875" customWidth="1"/>
    <col min="6" max="6" width="41.7109375" customWidth="1"/>
    <col min="7" max="9" width="31.5703125" customWidth="1"/>
    <col min="10" max="11" width="14.5703125" customWidth="1"/>
    <col min="12" max="12" width="13.85546875" customWidth="1"/>
    <col min="13" max="13" width="13.85546875" style="16" customWidth="1"/>
    <col min="14" max="14" width="9.140625" customWidth="1"/>
    <col min="15" max="15" width="9.140625" style="16" customWidth="1"/>
    <col min="16" max="17" width="14.140625" customWidth="1"/>
    <col min="18" max="18" width="11.28515625" bestFit="1" customWidth="1"/>
    <col min="19" max="19" width="39.140625" bestFit="1" customWidth="1"/>
    <col min="20" max="20" width="19.5703125" bestFit="1" customWidth="1"/>
    <col min="21" max="21" width="21.5703125" bestFit="1" customWidth="1"/>
    <col min="22" max="23" width="8" customWidth="1"/>
    <col min="30" max="30" width="10.140625" bestFit="1" customWidth="1"/>
  </cols>
  <sheetData>
    <row r="1" spans="1:30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</v>
      </c>
      <c r="H1" s="14" t="s">
        <v>6</v>
      </c>
      <c r="I1" s="14" t="s">
        <v>7</v>
      </c>
      <c r="J1" s="1" t="s">
        <v>9</v>
      </c>
      <c r="K1" s="1" t="s">
        <v>9</v>
      </c>
      <c r="L1" s="1" t="s">
        <v>10</v>
      </c>
      <c r="M1" s="15" t="s">
        <v>10</v>
      </c>
      <c r="N1" s="1" t="s">
        <v>11</v>
      </c>
      <c r="O1" s="15" t="s">
        <v>11</v>
      </c>
      <c r="P1" s="1" t="s">
        <v>12</v>
      </c>
      <c r="Q1" s="1" t="s">
        <v>12</v>
      </c>
      <c r="R1" s="2" t="s">
        <v>13</v>
      </c>
      <c r="S1" s="3" t="s">
        <v>14</v>
      </c>
      <c r="T1" s="3" t="s">
        <v>15</v>
      </c>
      <c r="U1" s="3" t="s">
        <v>16</v>
      </c>
      <c r="V1" s="3" t="s">
        <v>17</v>
      </c>
      <c r="W1" s="3" t="s">
        <v>18</v>
      </c>
      <c r="X1" s="3" t="s">
        <v>19</v>
      </c>
      <c r="Y1" s="3" t="s">
        <v>20</v>
      </c>
      <c r="Z1" s="3" t="s">
        <v>21</v>
      </c>
      <c r="AA1" s="3" t="s">
        <v>22</v>
      </c>
      <c r="AB1" s="3" t="s">
        <v>23</v>
      </c>
      <c r="AC1" s="3" t="s">
        <v>24</v>
      </c>
      <c r="AD1" s="3" t="s">
        <v>25</v>
      </c>
    </row>
    <row r="2" spans="1:30" x14ac:dyDescent="0.25">
      <c r="A2" s="4" t="s">
        <v>65</v>
      </c>
      <c r="B2" s="4" t="s">
        <v>66</v>
      </c>
      <c r="C2" s="4" t="s">
        <v>28</v>
      </c>
      <c r="D2" s="4" t="s">
        <v>67</v>
      </c>
      <c r="E2" s="4" t="s">
        <v>30</v>
      </c>
      <c r="F2" s="4" t="s">
        <v>68</v>
      </c>
      <c r="G2" s="4" t="s">
        <v>69</v>
      </c>
      <c r="H2" s="4" t="s">
        <v>70</v>
      </c>
      <c r="I2" s="4" t="s">
        <v>71</v>
      </c>
      <c r="J2" s="6" t="s">
        <v>72</v>
      </c>
      <c r="K2" s="5">
        <v>328.01</v>
      </c>
      <c r="L2" s="6" t="s">
        <v>73</v>
      </c>
      <c r="M2" s="5">
        <v>20.04</v>
      </c>
      <c r="N2" s="6" t="s">
        <v>74</v>
      </c>
      <c r="O2" s="5">
        <v>15</v>
      </c>
      <c r="P2" s="6" t="s">
        <v>75</v>
      </c>
      <c r="Q2" s="5">
        <v>363.05</v>
      </c>
      <c r="R2" s="7" t="s">
        <v>76</v>
      </c>
      <c r="S2" s="6" t="s">
        <v>40</v>
      </c>
      <c r="T2" s="4" t="s">
        <v>41</v>
      </c>
      <c r="U2" s="4" t="s">
        <v>77</v>
      </c>
      <c r="V2" t="s">
        <v>48</v>
      </c>
      <c r="Y2" t="s">
        <v>42</v>
      </c>
      <c r="AC2" t="s">
        <v>42</v>
      </c>
      <c r="AD2" s="8">
        <v>45098</v>
      </c>
    </row>
    <row r="3" spans="1:30" x14ac:dyDescent="0.25">
      <c r="A3" s="4" t="s">
        <v>78</v>
      </c>
      <c r="B3" s="4" t="s">
        <v>79</v>
      </c>
      <c r="C3" s="4" t="s">
        <v>28</v>
      </c>
      <c r="D3" s="4" t="s">
        <v>80</v>
      </c>
      <c r="E3" s="4" t="s">
        <v>30</v>
      </c>
      <c r="F3" s="4" t="s">
        <v>81</v>
      </c>
      <c r="G3" s="4" t="s">
        <v>82</v>
      </c>
      <c r="H3" s="4" t="s">
        <v>82</v>
      </c>
      <c r="I3" s="4" t="s">
        <v>48</v>
      </c>
      <c r="J3" s="6" t="s">
        <v>83</v>
      </c>
      <c r="K3" s="5">
        <v>333.78</v>
      </c>
      <c r="L3" s="6" t="s">
        <v>84</v>
      </c>
      <c r="M3" s="5">
        <v>23.76</v>
      </c>
      <c r="N3" s="6" t="s">
        <v>74</v>
      </c>
      <c r="O3" s="5">
        <v>15</v>
      </c>
      <c r="P3" s="6" t="s">
        <v>85</v>
      </c>
      <c r="Q3" s="5">
        <v>372.54</v>
      </c>
      <c r="R3" s="7" t="s">
        <v>86</v>
      </c>
      <c r="S3" s="6" t="s">
        <v>40</v>
      </c>
      <c r="T3" s="4" t="s">
        <v>41</v>
      </c>
      <c r="U3" s="4" t="s">
        <v>77</v>
      </c>
      <c r="V3" t="s">
        <v>48</v>
      </c>
      <c r="Y3" t="s">
        <v>42</v>
      </c>
      <c r="AC3" t="s">
        <v>42</v>
      </c>
      <c r="AD3" s="8">
        <v>45098</v>
      </c>
    </row>
    <row r="4" spans="1:30" x14ac:dyDescent="0.25">
      <c r="A4" s="4" t="s">
        <v>87</v>
      </c>
      <c r="B4" s="4" t="s">
        <v>88</v>
      </c>
      <c r="C4" s="4" t="s">
        <v>28</v>
      </c>
      <c r="D4" s="4" t="s">
        <v>89</v>
      </c>
      <c r="E4" s="4" t="s">
        <v>30</v>
      </c>
      <c r="F4" s="4" t="s">
        <v>90</v>
      </c>
      <c r="G4" s="4" t="s">
        <v>91</v>
      </c>
      <c r="H4" s="4" t="s">
        <v>91</v>
      </c>
      <c r="I4" s="4" t="s">
        <v>48</v>
      </c>
      <c r="J4" s="6" t="s">
        <v>92</v>
      </c>
      <c r="K4" s="5">
        <v>4562.51</v>
      </c>
      <c r="L4" s="6" t="s">
        <v>93</v>
      </c>
      <c r="M4" s="5">
        <v>494.01</v>
      </c>
      <c r="N4" s="6" t="s">
        <v>94</v>
      </c>
      <c r="O4" s="5">
        <v>100</v>
      </c>
      <c r="P4" s="6" t="s">
        <v>95</v>
      </c>
      <c r="Q4" s="5">
        <v>5156.5200000000004</v>
      </c>
      <c r="R4" s="7" t="s">
        <v>96</v>
      </c>
      <c r="S4" s="6" t="s">
        <v>97</v>
      </c>
      <c r="T4" s="4" t="s">
        <v>98</v>
      </c>
      <c r="U4" s="4" t="s">
        <v>57</v>
      </c>
      <c r="V4" t="s">
        <v>58</v>
      </c>
      <c r="Y4" t="s">
        <v>42</v>
      </c>
      <c r="AB4" t="s">
        <v>42</v>
      </c>
      <c r="AD4" s="8">
        <v>45098</v>
      </c>
    </row>
    <row r="5" spans="1:30" x14ac:dyDescent="0.25">
      <c r="A5" s="4" t="s">
        <v>99</v>
      </c>
      <c r="B5" s="4" t="s">
        <v>100</v>
      </c>
      <c r="C5" s="4" t="s">
        <v>28</v>
      </c>
      <c r="D5" s="4" t="s">
        <v>101</v>
      </c>
      <c r="E5" s="4" t="s">
        <v>30</v>
      </c>
      <c r="F5" s="4" t="s">
        <v>102</v>
      </c>
      <c r="G5" s="4" t="s">
        <v>103</v>
      </c>
      <c r="H5" s="4" t="s">
        <v>103</v>
      </c>
      <c r="I5" s="4" t="s">
        <v>48</v>
      </c>
      <c r="J5" s="6" t="s">
        <v>104</v>
      </c>
      <c r="K5" s="5">
        <v>2731.81</v>
      </c>
      <c r="L5" s="6" t="s">
        <v>105</v>
      </c>
      <c r="M5" s="5">
        <v>312.23</v>
      </c>
      <c r="N5" s="6" t="s">
        <v>106</v>
      </c>
      <c r="O5" s="5">
        <v>60.88</v>
      </c>
      <c r="P5" s="6" t="s">
        <v>107</v>
      </c>
      <c r="Q5" s="5">
        <v>3104.92</v>
      </c>
      <c r="R5" s="7" t="s">
        <v>108</v>
      </c>
      <c r="S5" s="6" t="s">
        <v>109</v>
      </c>
      <c r="T5" s="4" t="s">
        <v>98</v>
      </c>
      <c r="U5" s="4" t="s">
        <v>57</v>
      </c>
      <c r="V5" t="s">
        <v>58</v>
      </c>
      <c r="Y5" t="s">
        <v>42</v>
      </c>
      <c r="AB5" t="s">
        <v>42</v>
      </c>
      <c r="AD5" s="8">
        <v>45098</v>
      </c>
    </row>
    <row r="6" spans="1:30" x14ac:dyDescent="0.25">
      <c r="A6" s="4" t="s">
        <v>110</v>
      </c>
      <c r="B6" s="4" t="s">
        <v>111</v>
      </c>
      <c r="C6" s="4" t="s">
        <v>28</v>
      </c>
      <c r="D6" s="4" t="s">
        <v>112</v>
      </c>
      <c r="E6" s="4" t="s">
        <v>30</v>
      </c>
      <c r="F6" s="4" t="s">
        <v>113</v>
      </c>
      <c r="G6" s="4" t="s">
        <v>114</v>
      </c>
      <c r="H6" s="4" t="s">
        <v>114</v>
      </c>
      <c r="I6" s="4" t="s">
        <v>115</v>
      </c>
      <c r="J6" s="6" t="s">
        <v>116</v>
      </c>
      <c r="K6" s="5">
        <v>6689.08</v>
      </c>
      <c r="L6" s="6" t="s">
        <v>117</v>
      </c>
      <c r="M6" s="5">
        <v>900.64</v>
      </c>
      <c r="N6" s="6" t="s">
        <v>94</v>
      </c>
      <c r="O6" s="5">
        <v>100</v>
      </c>
      <c r="P6" s="6" t="s">
        <v>118</v>
      </c>
      <c r="Q6" s="5">
        <v>7689.72</v>
      </c>
      <c r="R6" s="7" t="s">
        <v>119</v>
      </c>
      <c r="S6" s="6" t="s">
        <v>109</v>
      </c>
      <c r="T6" s="4" t="s">
        <v>98</v>
      </c>
      <c r="U6" s="4" t="s">
        <v>57</v>
      </c>
      <c r="V6" t="s">
        <v>58</v>
      </c>
      <c r="Y6" t="s">
        <v>42</v>
      </c>
      <c r="AB6" t="s">
        <v>42</v>
      </c>
      <c r="AD6" s="8">
        <v>45098</v>
      </c>
    </row>
    <row r="7" spans="1:30" x14ac:dyDescent="0.25">
      <c r="A7" s="9" t="s">
        <v>59</v>
      </c>
      <c r="B7" s="9" t="s">
        <v>60</v>
      </c>
      <c r="C7" s="9" t="s">
        <v>60</v>
      </c>
      <c r="D7" s="9" t="s">
        <v>60</v>
      </c>
      <c r="E7" s="9" t="s">
        <v>60</v>
      </c>
      <c r="F7" s="9" t="s">
        <v>60</v>
      </c>
      <c r="G7" s="9" t="s">
        <v>60</v>
      </c>
      <c r="H7" s="9"/>
      <c r="I7" s="9"/>
      <c r="J7" s="11" t="s">
        <v>120</v>
      </c>
      <c r="K7" s="10">
        <f>SUM(K1:K6)</f>
        <v>14645.19</v>
      </c>
      <c r="L7" s="11" t="s">
        <v>121</v>
      </c>
      <c r="M7" s="10">
        <f>SUM(M1:M6)</f>
        <v>1750.6799999999998</v>
      </c>
      <c r="N7" s="11" t="s">
        <v>122</v>
      </c>
      <c r="O7" s="10">
        <f>SUM(O1:O6)</f>
        <v>290.88</v>
      </c>
      <c r="P7" s="11" t="s">
        <v>123</v>
      </c>
      <c r="Q7" s="12">
        <f>SUM(Q1:Q6)</f>
        <v>16686.75</v>
      </c>
      <c r="R7" s="12"/>
      <c r="S7" s="9" t="s">
        <v>60</v>
      </c>
      <c r="T7" s="9" t="s">
        <v>60</v>
      </c>
      <c r="U7" s="9" t="s">
        <v>60</v>
      </c>
    </row>
  </sheetData>
  <autoFilter ref="A1:U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FA6B5-25B8-4C38-9991-749753937263}">
  <dimension ref="A1:AI2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T13" sqref="T13:T14"/>
    </sheetView>
  </sheetViews>
  <sheetFormatPr defaultRowHeight="15" x14ac:dyDescent="0.25"/>
  <cols>
    <col min="1" max="1" width="10.7109375" customWidth="1"/>
    <col min="2" max="2" width="9.42578125" customWidth="1"/>
    <col min="3" max="3" width="11" customWidth="1"/>
    <col min="4" max="4" width="16.42578125" customWidth="1"/>
    <col min="5" max="5" width="15.85546875" customWidth="1"/>
    <col min="6" max="6" width="39.28515625" customWidth="1"/>
    <col min="7" max="9" width="27" customWidth="1"/>
    <col min="10" max="11" width="14.5703125" customWidth="1"/>
    <col min="12" max="13" width="13.85546875" customWidth="1"/>
    <col min="14" max="14" width="9.140625" customWidth="1"/>
    <col min="15" max="15" width="11.140625" bestFit="1" customWidth="1"/>
    <col min="16" max="31" width="14.140625" customWidth="1"/>
    <col min="32" max="32" width="7.5703125" customWidth="1"/>
    <col min="33" max="33" width="13.140625" customWidth="1"/>
    <col min="34" max="34" width="12.7109375" customWidth="1"/>
    <col min="35" max="35" width="29.5703125" customWidth="1"/>
  </cols>
  <sheetData>
    <row r="1" spans="1:3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</v>
      </c>
      <c r="H1" s="14" t="s">
        <v>6</v>
      </c>
      <c r="I1" s="14" t="s">
        <v>7</v>
      </c>
      <c r="J1" s="1" t="s">
        <v>9</v>
      </c>
      <c r="K1" s="1" t="s">
        <v>124</v>
      </c>
      <c r="L1" s="1" t="s">
        <v>10</v>
      </c>
      <c r="M1" s="1" t="s">
        <v>125</v>
      </c>
      <c r="N1" s="1" t="s">
        <v>11</v>
      </c>
      <c r="O1" s="1" t="s">
        <v>11</v>
      </c>
      <c r="P1" s="1" t="s">
        <v>12</v>
      </c>
      <c r="Q1" s="1" t="s">
        <v>126</v>
      </c>
      <c r="R1" s="1" t="s">
        <v>127</v>
      </c>
      <c r="S1" s="2" t="s">
        <v>13</v>
      </c>
      <c r="T1" s="3" t="s">
        <v>14</v>
      </c>
      <c r="U1" s="3" t="s">
        <v>15</v>
      </c>
      <c r="V1" s="3" t="s">
        <v>16</v>
      </c>
      <c r="W1" s="3" t="s">
        <v>17</v>
      </c>
      <c r="X1" s="3" t="s">
        <v>18</v>
      </c>
      <c r="Y1" s="3" t="s">
        <v>19</v>
      </c>
      <c r="Z1" s="3" t="s">
        <v>20</v>
      </c>
      <c r="AA1" s="3" t="s">
        <v>21</v>
      </c>
      <c r="AB1" s="3" t="s">
        <v>22</v>
      </c>
      <c r="AC1" s="3" t="s">
        <v>23</v>
      </c>
      <c r="AD1" s="3" t="s">
        <v>24</v>
      </c>
      <c r="AE1" s="3" t="s">
        <v>25</v>
      </c>
      <c r="AF1" s="1" t="s">
        <v>128</v>
      </c>
      <c r="AG1" s="1" t="s">
        <v>129</v>
      </c>
      <c r="AH1" s="1" t="s">
        <v>130</v>
      </c>
      <c r="AI1" s="1" t="s">
        <v>131</v>
      </c>
    </row>
    <row r="2" spans="1:35" x14ac:dyDescent="0.25">
      <c r="A2" s="4" t="s">
        <v>132</v>
      </c>
      <c r="B2" s="4" t="s">
        <v>133</v>
      </c>
      <c r="C2" s="4" t="s">
        <v>60</v>
      </c>
      <c r="D2" s="4" t="s">
        <v>134</v>
      </c>
      <c r="E2" s="4" t="s">
        <v>60</v>
      </c>
      <c r="F2" s="4" t="s">
        <v>135</v>
      </c>
      <c r="G2" s="4" t="s">
        <v>136</v>
      </c>
      <c r="H2" s="4" t="s">
        <v>137</v>
      </c>
      <c r="I2" s="4" t="s">
        <v>138</v>
      </c>
      <c r="J2" s="17" t="s">
        <v>139</v>
      </c>
      <c r="K2" s="5">
        <v>4994.62</v>
      </c>
      <c r="L2" s="6" t="s">
        <v>140</v>
      </c>
      <c r="M2" s="5">
        <v>712.84</v>
      </c>
      <c r="N2" s="6" t="s">
        <v>94</v>
      </c>
      <c r="O2" s="5">
        <v>100</v>
      </c>
      <c r="P2" s="6" t="s">
        <v>141</v>
      </c>
      <c r="Q2" s="5">
        <v>5807.46</v>
      </c>
      <c r="R2" s="5">
        <f t="shared" ref="R2:R19" si="0">SUM(K2+M2+O2)</f>
        <v>5807.46</v>
      </c>
      <c r="S2" s="5" t="s">
        <v>142</v>
      </c>
      <c r="T2" s="5">
        <v>6000</v>
      </c>
      <c r="U2" s="5" t="s">
        <v>143</v>
      </c>
      <c r="V2" s="5" t="s">
        <v>144</v>
      </c>
      <c r="W2" s="5" t="s">
        <v>145</v>
      </c>
      <c r="X2" s="5"/>
      <c r="Y2" s="18" t="s">
        <v>146</v>
      </c>
      <c r="Z2" t="s">
        <v>42</v>
      </c>
      <c r="AA2" s="5"/>
      <c r="AB2" s="5"/>
      <c r="AC2" s="5" t="s">
        <v>147</v>
      </c>
      <c r="AD2" s="5"/>
      <c r="AE2" s="19">
        <v>45469</v>
      </c>
      <c r="AF2" s="4" t="s">
        <v>60</v>
      </c>
      <c r="AG2" s="4" t="s">
        <v>60</v>
      </c>
      <c r="AH2" s="4" t="s">
        <v>148</v>
      </c>
      <c r="AI2" s="4" t="s">
        <v>135</v>
      </c>
    </row>
    <row r="3" spans="1:35" x14ac:dyDescent="0.25">
      <c r="A3" s="4" t="s">
        <v>149</v>
      </c>
      <c r="B3" s="4" t="s">
        <v>150</v>
      </c>
      <c r="C3" s="4" t="s">
        <v>60</v>
      </c>
      <c r="D3" s="4" t="s">
        <v>151</v>
      </c>
      <c r="E3" s="4" t="s">
        <v>60</v>
      </c>
      <c r="F3" s="4" t="s">
        <v>135</v>
      </c>
      <c r="G3" s="4" t="s">
        <v>152</v>
      </c>
      <c r="H3" s="4" t="s">
        <v>137</v>
      </c>
      <c r="I3" s="4" t="s">
        <v>138</v>
      </c>
      <c r="J3" s="17" t="s">
        <v>153</v>
      </c>
      <c r="K3" s="5">
        <v>4704.63</v>
      </c>
      <c r="L3" s="6" t="s">
        <v>154</v>
      </c>
      <c r="M3" s="5">
        <v>661.41</v>
      </c>
      <c r="N3" s="6" t="s">
        <v>94</v>
      </c>
      <c r="O3" s="5">
        <v>100</v>
      </c>
      <c r="P3" s="6" t="s">
        <v>155</v>
      </c>
      <c r="Q3" s="5">
        <v>5466.04</v>
      </c>
      <c r="R3" s="5">
        <f t="shared" si="0"/>
        <v>5466.04</v>
      </c>
      <c r="S3" s="5" t="s">
        <v>156</v>
      </c>
      <c r="T3" s="5">
        <v>5000</v>
      </c>
      <c r="U3" s="5" t="s">
        <v>157</v>
      </c>
      <c r="V3" s="5" t="s">
        <v>158</v>
      </c>
      <c r="W3" s="5" t="s">
        <v>159</v>
      </c>
      <c r="X3" s="5"/>
      <c r="Y3" s="18" t="s">
        <v>160</v>
      </c>
      <c r="Z3" t="s">
        <v>42</v>
      </c>
      <c r="AA3" s="5"/>
      <c r="AB3" s="5"/>
      <c r="AC3" s="5" t="s">
        <v>147</v>
      </c>
      <c r="AD3" s="5"/>
      <c r="AE3" s="19">
        <v>45469</v>
      </c>
      <c r="AF3" s="4" t="s">
        <v>60</v>
      </c>
      <c r="AG3" s="4" t="s">
        <v>60</v>
      </c>
      <c r="AH3" s="4" t="s">
        <v>148</v>
      </c>
      <c r="AI3" s="4" t="s">
        <v>135</v>
      </c>
    </row>
    <row r="4" spans="1:35" x14ac:dyDescent="0.25">
      <c r="A4" s="4" t="s">
        <v>161</v>
      </c>
      <c r="B4" s="4" t="s">
        <v>162</v>
      </c>
      <c r="C4" s="4" t="s">
        <v>60</v>
      </c>
      <c r="D4" s="4" t="s">
        <v>163</v>
      </c>
      <c r="E4" s="4" t="s">
        <v>60</v>
      </c>
      <c r="F4" s="4" t="s">
        <v>164</v>
      </c>
      <c r="G4" s="4" t="s">
        <v>165</v>
      </c>
      <c r="H4" s="4" t="s">
        <v>137</v>
      </c>
      <c r="I4" s="4" t="s">
        <v>138</v>
      </c>
      <c r="J4" s="17" t="s">
        <v>166</v>
      </c>
      <c r="K4" s="5">
        <v>2585.23</v>
      </c>
      <c r="L4" s="6" t="s">
        <v>167</v>
      </c>
      <c r="M4" s="5">
        <v>291.92</v>
      </c>
      <c r="N4" s="6" t="s">
        <v>168</v>
      </c>
      <c r="O4" s="5">
        <v>57.54</v>
      </c>
      <c r="P4" s="6" t="s">
        <v>169</v>
      </c>
      <c r="Q4" s="5">
        <v>2934.69</v>
      </c>
      <c r="R4" s="5">
        <f t="shared" si="0"/>
        <v>2934.69</v>
      </c>
      <c r="S4" s="5" t="s">
        <v>170</v>
      </c>
      <c r="T4" s="20">
        <v>0.18</v>
      </c>
      <c r="U4" s="5" t="s">
        <v>157</v>
      </c>
      <c r="V4" s="5" t="s">
        <v>158</v>
      </c>
      <c r="W4" s="5" t="s">
        <v>159</v>
      </c>
      <c r="X4" s="5"/>
      <c r="Y4" s="18" t="s">
        <v>160</v>
      </c>
      <c r="Z4" t="s">
        <v>42</v>
      </c>
      <c r="AA4" s="5"/>
      <c r="AB4" s="5"/>
      <c r="AC4" s="5" t="s">
        <v>147</v>
      </c>
      <c r="AD4" s="5"/>
      <c r="AE4" s="19">
        <v>45469</v>
      </c>
      <c r="AF4" s="4" t="s">
        <v>60</v>
      </c>
      <c r="AG4" s="4" t="s">
        <v>60</v>
      </c>
      <c r="AH4" s="4" t="s">
        <v>148</v>
      </c>
      <c r="AI4" s="4" t="s">
        <v>135</v>
      </c>
    </row>
    <row r="5" spans="1:35" x14ac:dyDescent="0.25">
      <c r="A5" s="4" t="s">
        <v>171</v>
      </c>
      <c r="B5" s="4" t="s">
        <v>172</v>
      </c>
      <c r="C5" s="4" t="s">
        <v>60</v>
      </c>
      <c r="D5" s="4" t="s">
        <v>173</v>
      </c>
      <c r="E5" s="4" t="s">
        <v>60</v>
      </c>
      <c r="F5" s="4" t="s">
        <v>174</v>
      </c>
      <c r="G5" s="4" t="s">
        <v>175</v>
      </c>
      <c r="H5" s="4" t="s">
        <v>137</v>
      </c>
      <c r="I5" s="4" t="s">
        <v>138</v>
      </c>
      <c r="J5" s="17" t="s">
        <v>176</v>
      </c>
      <c r="K5" s="5">
        <v>401.05</v>
      </c>
      <c r="L5" s="6" t="s">
        <v>177</v>
      </c>
      <c r="M5" s="5">
        <v>32.68</v>
      </c>
      <c r="N5" s="6" t="s">
        <v>74</v>
      </c>
      <c r="O5" s="5">
        <v>15</v>
      </c>
      <c r="P5" s="6" t="s">
        <v>178</v>
      </c>
      <c r="Q5" s="5">
        <v>448.73</v>
      </c>
      <c r="R5" s="5">
        <f t="shared" si="0"/>
        <v>448.73</v>
      </c>
      <c r="S5" s="5" t="s">
        <v>179</v>
      </c>
      <c r="T5" s="20">
        <v>0.18</v>
      </c>
      <c r="U5" s="5" t="s">
        <v>41</v>
      </c>
      <c r="V5" s="5" t="s">
        <v>180</v>
      </c>
      <c r="W5" s="5" t="s">
        <v>48</v>
      </c>
      <c r="X5" s="5"/>
      <c r="Y5" s="18" t="s">
        <v>181</v>
      </c>
      <c r="Z5" t="s">
        <v>42</v>
      </c>
      <c r="AA5" s="5"/>
      <c r="AB5" s="5"/>
      <c r="AC5" s="5"/>
      <c r="AD5" s="5" t="s">
        <v>147</v>
      </c>
      <c r="AE5" s="19">
        <v>45469</v>
      </c>
      <c r="AF5" s="4" t="s">
        <v>60</v>
      </c>
      <c r="AG5" s="4" t="s">
        <v>60</v>
      </c>
      <c r="AH5" s="4" t="s">
        <v>148</v>
      </c>
      <c r="AI5" s="4" t="s">
        <v>135</v>
      </c>
    </row>
    <row r="6" spans="1:35" x14ac:dyDescent="0.25">
      <c r="A6" s="4" t="s">
        <v>182</v>
      </c>
      <c r="B6" s="4" t="s">
        <v>183</v>
      </c>
      <c r="C6" s="4" t="s">
        <v>60</v>
      </c>
      <c r="D6" s="4" t="s">
        <v>184</v>
      </c>
      <c r="E6" s="4" t="s">
        <v>185</v>
      </c>
      <c r="F6" s="4" t="s">
        <v>164</v>
      </c>
      <c r="G6" s="4" t="s">
        <v>186</v>
      </c>
      <c r="H6" s="4" t="s">
        <v>137</v>
      </c>
      <c r="I6" s="4" t="s">
        <v>138</v>
      </c>
      <c r="J6" s="17" t="s">
        <v>187</v>
      </c>
      <c r="K6" s="5">
        <v>6879.55</v>
      </c>
      <c r="L6" s="6" t="s">
        <v>188</v>
      </c>
      <c r="M6" s="5">
        <v>1051.06</v>
      </c>
      <c r="N6" s="6" t="s">
        <v>94</v>
      </c>
      <c r="O6" s="5">
        <v>100</v>
      </c>
      <c r="P6" s="6" t="s">
        <v>189</v>
      </c>
      <c r="Q6" s="5">
        <v>8030.61</v>
      </c>
      <c r="R6" s="5">
        <f t="shared" si="0"/>
        <v>8030.6100000000006</v>
      </c>
      <c r="S6" s="5" t="s">
        <v>190</v>
      </c>
      <c r="T6" s="5">
        <v>11500</v>
      </c>
      <c r="U6" s="5" t="s">
        <v>143</v>
      </c>
      <c r="V6" s="5" t="s">
        <v>144</v>
      </c>
      <c r="W6" s="5" t="s">
        <v>145</v>
      </c>
      <c r="X6" s="5"/>
      <c r="Y6" s="18" t="s">
        <v>146</v>
      </c>
      <c r="Z6" t="s">
        <v>42</v>
      </c>
      <c r="AA6" s="5"/>
      <c r="AB6" s="5"/>
      <c r="AC6" s="5" t="s">
        <v>147</v>
      </c>
      <c r="AD6" s="5"/>
      <c r="AE6" s="19">
        <v>45469</v>
      </c>
      <c r="AF6" s="4" t="s">
        <v>60</v>
      </c>
      <c r="AG6" s="4" t="s">
        <v>60</v>
      </c>
      <c r="AH6" s="4" t="s">
        <v>148</v>
      </c>
      <c r="AI6" s="4" t="s">
        <v>135</v>
      </c>
    </row>
    <row r="7" spans="1:35" x14ac:dyDescent="0.25">
      <c r="A7" s="4" t="s">
        <v>182</v>
      </c>
      <c r="B7" s="4" t="s">
        <v>191</v>
      </c>
      <c r="C7" s="4" t="s">
        <v>60</v>
      </c>
      <c r="D7" s="4" t="s">
        <v>192</v>
      </c>
      <c r="E7" s="4" t="s">
        <v>60</v>
      </c>
      <c r="F7" s="4" t="s">
        <v>193</v>
      </c>
      <c r="G7" s="4" t="s">
        <v>194</v>
      </c>
      <c r="H7" s="4" t="s">
        <v>137</v>
      </c>
      <c r="I7" s="4" t="s">
        <v>138</v>
      </c>
      <c r="J7" s="17" t="s">
        <v>195</v>
      </c>
      <c r="K7" s="5">
        <v>7391.66</v>
      </c>
      <c r="L7" s="6" t="s">
        <v>196</v>
      </c>
      <c r="M7" s="5">
        <v>1144.96</v>
      </c>
      <c r="N7" s="6" t="s">
        <v>94</v>
      </c>
      <c r="O7" s="5">
        <v>100</v>
      </c>
      <c r="P7" s="6" t="s">
        <v>197</v>
      </c>
      <c r="Q7" s="5">
        <v>8636.6200000000008</v>
      </c>
      <c r="R7" s="5">
        <f t="shared" si="0"/>
        <v>8636.619999999999</v>
      </c>
      <c r="S7" s="5" t="s">
        <v>198</v>
      </c>
      <c r="T7" s="5">
        <v>11000</v>
      </c>
      <c r="U7" s="5" t="s">
        <v>143</v>
      </c>
      <c r="V7" s="5" t="s">
        <v>144</v>
      </c>
      <c r="W7" s="5" t="s">
        <v>145</v>
      </c>
      <c r="X7" s="5"/>
      <c r="Y7" s="18" t="s">
        <v>146</v>
      </c>
      <c r="Z7" t="s">
        <v>42</v>
      </c>
      <c r="AA7" s="5"/>
      <c r="AB7" s="5"/>
      <c r="AC7" s="5" t="s">
        <v>147</v>
      </c>
      <c r="AD7" s="5"/>
      <c r="AE7" s="19">
        <v>45469</v>
      </c>
      <c r="AF7" s="4" t="s">
        <v>60</v>
      </c>
      <c r="AG7" s="4" t="s">
        <v>60</v>
      </c>
      <c r="AH7" s="4" t="s">
        <v>148</v>
      </c>
      <c r="AI7" s="4" t="s">
        <v>135</v>
      </c>
    </row>
    <row r="8" spans="1:35" x14ac:dyDescent="0.25">
      <c r="A8" s="4" t="s">
        <v>199</v>
      </c>
      <c r="B8" s="4" t="s">
        <v>200</v>
      </c>
      <c r="C8" s="4" t="s">
        <v>60</v>
      </c>
      <c r="D8" s="4" t="s">
        <v>201</v>
      </c>
      <c r="E8" s="4" t="s">
        <v>60</v>
      </c>
      <c r="F8" s="4" t="s">
        <v>135</v>
      </c>
      <c r="G8" s="4" t="s">
        <v>202</v>
      </c>
      <c r="H8" s="4" t="s">
        <v>137</v>
      </c>
      <c r="I8" s="4" t="s">
        <v>138</v>
      </c>
      <c r="J8" s="17" t="s">
        <v>203</v>
      </c>
      <c r="K8" s="5">
        <v>5296.95</v>
      </c>
      <c r="L8" s="6" t="s">
        <v>204</v>
      </c>
      <c r="M8" s="5">
        <v>766.46</v>
      </c>
      <c r="N8" s="6" t="s">
        <v>94</v>
      </c>
      <c r="O8" s="5">
        <v>100</v>
      </c>
      <c r="P8" s="6" t="s">
        <v>205</v>
      </c>
      <c r="Q8" s="5">
        <v>6163.41</v>
      </c>
      <c r="R8" s="5">
        <f t="shared" si="0"/>
        <v>6163.41</v>
      </c>
      <c r="S8" s="5" t="s">
        <v>206</v>
      </c>
      <c r="T8" s="5">
        <v>9500</v>
      </c>
      <c r="U8" s="5" t="s">
        <v>143</v>
      </c>
      <c r="V8" s="5" t="s">
        <v>144</v>
      </c>
      <c r="W8" s="5" t="s">
        <v>145</v>
      </c>
      <c r="X8" s="5"/>
      <c r="Y8" s="18" t="s">
        <v>146</v>
      </c>
      <c r="Z8" t="s">
        <v>42</v>
      </c>
      <c r="AA8" s="5"/>
      <c r="AB8" s="5"/>
      <c r="AC8" s="5" t="s">
        <v>147</v>
      </c>
      <c r="AD8" s="5"/>
      <c r="AE8" s="19">
        <v>45469</v>
      </c>
      <c r="AF8" s="4" t="s">
        <v>60</v>
      </c>
      <c r="AG8" s="4" t="s">
        <v>60</v>
      </c>
      <c r="AH8" s="4" t="s">
        <v>148</v>
      </c>
      <c r="AI8" s="4" t="s">
        <v>135</v>
      </c>
    </row>
    <row r="9" spans="1:35" x14ac:dyDescent="0.25">
      <c r="A9" s="4" t="s">
        <v>207</v>
      </c>
      <c r="B9" s="4" t="s">
        <v>208</v>
      </c>
      <c r="C9" s="4" t="s">
        <v>60</v>
      </c>
      <c r="D9" s="4" t="s">
        <v>209</v>
      </c>
      <c r="E9" s="4" t="s">
        <v>60</v>
      </c>
      <c r="F9" s="4" t="s">
        <v>135</v>
      </c>
      <c r="G9" s="4" t="s">
        <v>210</v>
      </c>
      <c r="H9" s="4" t="s">
        <v>137</v>
      </c>
      <c r="I9" s="4" t="s">
        <v>138</v>
      </c>
      <c r="J9" s="17" t="s">
        <v>211</v>
      </c>
      <c r="K9" s="5">
        <v>2964.69</v>
      </c>
      <c r="L9" s="6" t="s">
        <v>212</v>
      </c>
      <c r="M9" s="5">
        <v>354.64</v>
      </c>
      <c r="N9" s="6" t="s">
        <v>213</v>
      </c>
      <c r="O9" s="5">
        <v>66.39</v>
      </c>
      <c r="P9" s="6" t="s">
        <v>214</v>
      </c>
      <c r="Q9" s="5">
        <v>3385.72</v>
      </c>
      <c r="R9" s="5">
        <f t="shared" si="0"/>
        <v>3385.72</v>
      </c>
      <c r="S9" s="5" t="s">
        <v>215</v>
      </c>
      <c r="T9" s="5">
        <v>1200</v>
      </c>
      <c r="U9" s="5" t="s">
        <v>216</v>
      </c>
      <c r="V9" s="5" t="s">
        <v>57</v>
      </c>
      <c r="W9" s="5" t="s">
        <v>217</v>
      </c>
      <c r="X9" s="5"/>
      <c r="Y9" s="18" t="s">
        <v>218</v>
      </c>
      <c r="Z9" t="s">
        <v>42</v>
      </c>
      <c r="AA9" s="5"/>
      <c r="AB9" s="5"/>
      <c r="AC9" s="5" t="s">
        <v>147</v>
      </c>
      <c r="AD9" s="5"/>
      <c r="AE9" s="19">
        <v>45469</v>
      </c>
      <c r="AF9" s="4" t="s">
        <v>60</v>
      </c>
      <c r="AG9" s="4" t="s">
        <v>60</v>
      </c>
      <c r="AH9" s="4" t="s">
        <v>148</v>
      </c>
      <c r="AI9" s="4" t="s">
        <v>135</v>
      </c>
    </row>
    <row r="10" spans="1:35" x14ac:dyDescent="0.25">
      <c r="A10" s="4" t="s">
        <v>219</v>
      </c>
      <c r="B10" s="4" t="s">
        <v>220</v>
      </c>
      <c r="C10" s="4" t="s">
        <v>60</v>
      </c>
      <c r="D10" s="4" t="s">
        <v>221</v>
      </c>
      <c r="E10" s="4" t="s">
        <v>60</v>
      </c>
      <c r="F10" s="4" t="s">
        <v>222</v>
      </c>
      <c r="G10" s="4" t="s">
        <v>223</v>
      </c>
      <c r="H10" s="4" t="s">
        <v>224</v>
      </c>
      <c r="I10" s="4" t="s">
        <v>225</v>
      </c>
      <c r="J10" s="17" t="s">
        <v>226</v>
      </c>
      <c r="K10" s="5">
        <v>294.12</v>
      </c>
      <c r="L10" s="6" t="s">
        <v>227</v>
      </c>
      <c r="M10" s="5">
        <v>22.21</v>
      </c>
      <c r="N10" s="6" t="s">
        <v>74</v>
      </c>
      <c r="O10" s="5">
        <v>15</v>
      </c>
      <c r="P10" s="6" t="s">
        <v>228</v>
      </c>
      <c r="Q10" s="5">
        <v>331.33</v>
      </c>
      <c r="R10" s="5">
        <f t="shared" si="0"/>
        <v>331.33</v>
      </c>
      <c r="S10" s="5" t="s">
        <v>229</v>
      </c>
      <c r="T10" s="20">
        <v>0.18</v>
      </c>
      <c r="U10" s="5" t="s">
        <v>41</v>
      </c>
      <c r="V10" s="5" t="s">
        <v>180</v>
      </c>
      <c r="W10" s="5" t="s">
        <v>48</v>
      </c>
      <c r="X10" s="5"/>
      <c r="Y10" s="18" t="s">
        <v>181</v>
      </c>
      <c r="Z10" t="s">
        <v>42</v>
      </c>
      <c r="AA10" s="5"/>
      <c r="AB10" s="5"/>
      <c r="AC10" s="5"/>
      <c r="AD10" s="5" t="s">
        <v>147</v>
      </c>
      <c r="AE10" s="19">
        <v>45469</v>
      </c>
      <c r="AF10" s="4" t="s">
        <v>60</v>
      </c>
      <c r="AG10" s="4" t="s">
        <v>60</v>
      </c>
      <c r="AH10" s="4" t="s">
        <v>60</v>
      </c>
      <c r="AI10" s="4" t="s">
        <v>60</v>
      </c>
    </row>
    <row r="11" spans="1:35" x14ac:dyDescent="0.25">
      <c r="A11" s="4" t="s">
        <v>230</v>
      </c>
      <c r="B11" s="4" t="s">
        <v>231</v>
      </c>
      <c r="C11" s="4" t="s">
        <v>60</v>
      </c>
      <c r="D11" s="4" t="s">
        <v>232</v>
      </c>
      <c r="E11" s="4" t="s">
        <v>60</v>
      </c>
      <c r="F11" s="4" t="s">
        <v>233</v>
      </c>
      <c r="G11" s="4" t="s">
        <v>234</v>
      </c>
      <c r="H11" s="4" t="s">
        <v>137</v>
      </c>
      <c r="I11" s="4" t="s">
        <v>138</v>
      </c>
      <c r="J11" s="17" t="s">
        <v>235</v>
      </c>
      <c r="K11" s="5">
        <v>2350.77</v>
      </c>
      <c r="L11" s="6" t="s">
        <v>236</v>
      </c>
      <c r="M11" s="5">
        <v>431.06</v>
      </c>
      <c r="N11" s="6" t="s">
        <v>237</v>
      </c>
      <c r="O11" s="5">
        <v>55.64</v>
      </c>
      <c r="P11" s="6" t="s">
        <v>238</v>
      </c>
      <c r="Q11" s="5">
        <v>2837.47</v>
      </c>
      <c r="R11" s="5">
        <f t="shared" si="0"/>
        <v>2837.47</v>
      </c>
      <c r="S11" s="5" t="s">
        <v>239</v>
      </c>
      <c r="T11" s="5">
        <v>800</v>
      </c>
      <c r="U11" s="5" t="s">
        <v>157</v>
      </c>
      <c r="V11" s="5" t="s">
        <v>158</v>
      </c>
      <c r="W11" s="5" t="s">
        <v>159</v>
      </c>
      <c r="X11" s="5"/>
      <c r="Y11" s="18" t="s">
        <v>160</v>
      </c>
      <c r="Z11" t="s">
        <v>42</v>
      </c>
      <c r="AA11" s="5"/>
      <c r="AB11" s="5"/>
      <c r="AC11" s="5" t="s">
        <v>147</v>
      </c>
      <c r="AD11" s="5"/>
      <c r="AE11" s="19">
        <v>45469</v>
      </c>
      <c r="AF11" s="4" t="s">
        <v>240</v>
      </c>
      <c r="AG11" s="4" t="s">
        <v>60</v>
      </c>
      <c r="AH11" s="4" t="s">
        <v>148</v>
      </c>
      <c r="AI11" s="4" t="s">
        <v>135</v>
      </c>
    </row>
    <row r="12" spans="1:35" x14ac:dyDescent="0.25">
      <c r="A12" s="4" t="s">
        <v>230</v>
      </c>
      <c r="B12" s="4" t="s">
        <v>241</v>
      </c>
      <c r="C12" s="4" t="s">
        <v>60</v>
      </c>
      <c r="D12" s="4" t="s">
        <v>242</v>
      </c>
      <c r="E12" s="4" t="s">
        <v>60</v>
      </c>
      <c r="F12" s="4" t="s">
        <v>243</v>
      </c>
      <c r="G12" s="4" t="s">
        <v>244</v>
      </c>
      <c r="H12" s="4" t="s">
        <v>137</v>
      </c>
      <c r="I12" s="4" t="s">
        <v>138</v>
      </c>
      <c r="J12" s="17" t="s">
        <v>245</v>
      </c>
      <c r="K12" s="5">
        <v>30.85</v>
      </c>
      <c r="L12" s="6" t="s">
        <v>246</v>
      </c>
      <c r="M12" s="5">
        <v>2.52</v>
      </c>
      <c r="N12" s="6" t="s">
        <v>74</v>
      </c>
      <c r="O12" s="5">
        <v>15</v>
      </c>
      <c r="P12" s="6" t="s">
        <v>247</v>
      </c>
      <c r="Q12" s="5">
        <v>48.37</v>
      </c>
      <c r="R12" s="5">
        <f t="shared" si="0"/>
        <v>48.370000000000005</v>
      </c>
      <c r="S12" s="5" t="s">
        <v>248</v>
      </c>
      <c r="T12" s="20">
        <v>0.18</v>
      </c>
      <c r="U12" s="5" t="s">
        <v>41</v>
      </c>
      <c r="V12" s="5" t="s">
        <v>180</v>
      </c>
      <c r="W12" s="5" t="s">
        <v>48</v>
      </c>
      <c r="X12" s="5"/>
      <c r="Y12" s="18" t="s">
        <v>181</v>
      </c>
      <c r="Z12" t="s">
        <v>42</v>
      </c>
      <c r="AA12" s="5"/>
      <c r="AB12" s="5"/>
      <c r="AC12" s="5"/>
      <c r="AD12" s="5" t="s">
        <v>147</v>
      </c>
      <c r="AE12" s="19">
        <v>45469</v>
      </c>
      <c r="AF12" s="4" t="s">
        <v>60</v>
      </c>
      <c r="AG12" s="4" t="s">
        <v>60</v>
      </c>
      <c r="AH12" s="4" t="s">
        <v>148</v>
      </c>
      <c r="AI12" s="4" t="s">
        <v>135</v>
      </c>
    </row>
    <row r="13" spans="1:35" x14ac:dyDescent="0.25">
      <c r="A13" s="4" t="s">
        <v>230</v>
      </c>
      <c r="B13" s="4" t="s">
        <v>249</v>
      </c>
      <c r="C13" s="4" t="s">
        <v>60</v>
      </c>
      <c r="D13" s="4" t="s">
        <v>250</v>
      </c>
      <c r="E13" s="4" t="s">
        <v>251</v>
      </c>
      <c r="F13" s="4" t="s">
        <v>252</v>
      </c>
      <c r="G13" s="4" t="s">
        <v>253</v>
      </c>
      <c r="H13" s="4" t="s">
        <v>137</v>
      </c>
      <c r="I13" s="4" t="s">
        <v>138</v>
      </c>
      <c r="J13" s="17" t="s">
        <v>254</v>
      </c>
      <c r="K13" s="5">
        <v>3813.06</v>
      </c>
      <c r="L13" s="6" t="s">
        <v>255</v>
      </c>
      <c r="M13" s="5">
        <v>503.29</v>
      </c>
      <c r="N13" s="6" t="s">
        <v>256</v>
      </c>
      <c r="O13" s="5">
        <v>86.33</v>
      </c>
      <c r="P13" s="6" t="s">
        <v>257</v>
      </c>
      <c r="Q13" s="5">
        <v>4402.68</v>
      </c>
      <c r="R13" s="5">
        <f t="shared" si="0"/>
        <v>4402.68</v>
      </c>
      <c r="S13" s="5" t="s">
        <v>258</v>
      </c>
      <c r="T13" s="5">
        <v>4500</v>
      </c>
      <c r="U13" s="5" t="s">
        <v>216</v>
      </c>
      <c r="V13" s="5" t="s">
        <v>57</v>
      </c>
      <c r="W13" s="5" t="s">
        <v>217</v>
      </c>
      <c r="X13" s="5"/>
      <c r="Y13" s="18" t="s">
        <v>218</v>
      </c>
      <c r="Z13" t="s">
        <v>42</v>
      </c>
      <c r="AA13" s="5"/>
      <c r="AB13" s="5"/>
      <c r="AC13" s="5" t="s">
        <v>147</v>
      </c>
      <c r="AD13" s="5"/>
      <c r="AE13" s="19">
        <v>45469</v>
      </c>
      <c r="AF13" s="4" t="s">
        <v>60</v>
      </c>
      <c r="AG13" s="4" t="s">
        <v>60</v>
      </c>
      <c r="AH13" s="4" t="s">
        <v>148</v>
      </c>
      <c r="AI13" s="4" t="s">
        <v>135</v>
      </c>
    </row>
    <row r="14" spans="1:35" x14ac:dyDescent="0.25">
      <c r="A14" s="4" t="s">
        <v>230</v>
      </c>
      <c r="B14" s="4" t="s">
        <v>220</v>
      </c>
      <c r="C14" s="4" t="s">
        <v>60</v>
      </c>
      <c r="D14" s="4" t="s">
        <v>259</v>
      </c>
      <c r="E14" s="4" t="s">
        <v>60</v>
      </c>
      <c r="F14" s="4" t="s">
        <v>174</v>
      </c>
      <c r="G14" s="4" t="s">
        <v>260</v>
      </c>
      <c r="H14" s="4" t="s">
        <v>137</v>
      </c>
      <c r="I14" s="4" t="s">
        <v>138</v>
      </c>
      <c r="J14" s="17" t="s">
        <v>261</v>
      </c>
      <c r="K14" s="5">
        <v>4220.28</v>
      </c>
      <c r="L14" s="6" t="s">
        <v>262</v>
      </c>
      <c r="M14" s="5">
        <v>575.51</v>
      </c>
      <c r="N14" s="6" t="s">
        <v>263</v>
      </c>
      <c r="O14" s="5">
        <v>95.92</v>
      </c>
      <c r="P14" s="6" t="s">
        <v>264</v>
      </c>
      <c r="Q14" s="5">
        <v>4891.71</v>
      </c>
      <c r="R14" s="5">
        <f t="shared" si="0"/>
        <v>4891.71</v>
      </c>
      <c r="S14" s="5" t="s">
        <v>265</v>
      </c>
      <c r="T14" s="5">
        <v>4800</v>
      </c>
      <c r="U14" s="5" t="s">
        <v>157</v>
      </c>
      <c r="V14" s="5" t="s">
        <v>158</v>
      </c>
      <c r="W14" s="5" t="s">
        <v>159</v>
      </c>
      <c r="X14" s="5"/>
      <c r="Y14" s="18" t="s">
        <v>160</v>
      </c>
      <c r="Z14" t="s">
        <v>42</v>
      </c>
      <c r="AA14" s="5"/>
      <c r="AB14" s="5"/>
      <c r="AC14" s="5" t="s">
        <v>147</v>
      </c>
      <c r="AD14" s="5"/>
      <c r="AE14" s="19">
        <v>45469</v>
      </c>
      <c r="AF14" s="4" t="s">
        <v>60</v>
      </c>
      <c r="AG14" s="4" t="s">
        <v>60</v>
      </c>
      <c r="AH14" s="4" t="s">
        <v>148</v>
      </c>
      <c r="AI14" s="4" t="s">
        <v>135</v>
      </c>
    </row>
    <row r="15" spans="1:35" x14ac:dyDescent="0.25">
      <c r="A15" s="4" t="s">
        <v>266</v>
      </c>
      <c r="B15" s="4" t="s">
        <v>267</v>
      </c>
      <c r="C15" s="4" t="s">
        <v>60</v>
      </c>
      <c r="D15" s="4" t="s">
        <v>268</v>
      </c>
      <c r="E15" s="4" t="s">
        <v>60</v>
      </c>
      <c r="F15" s="4" t="s">
        <v>174</v>
      </c>
      <c r="G15" s="4" t="s">
        <v>269</v>
      </c>
      <c r="H15" s="4" t="s">
        <v>137</v>
      </c>
      <c r="I15" s="4" t="s">
        <v>138</v>
      </c>
      <c r="J15" s="17" t="s">
        <v>270</v>
      </c>
      <c r="K15" s="5">
        <v>4047.52</v>
      </c>
      <c r="L15" s="6" t="s">
        <v>271</v>
      </c>
      <c r="M15" s="5">
        <v>544.88</v>
      </c>
      <c r="N15" s="6" t="s">
        <v>272</v>
      </c>
      <c r="O15" s="5">
        <v>91.85</v>
      </c>
      <c r="P15" s="6" t="s">
        <v>273</v>
      </c>
      <c r="Q15" s="5">
        <v>4684.25</v>
      </c>
      <c r="R15" s="5">
        <f t="shared" si="0"/>
        <v>4684.25</v>
      </c>
      <c r="S15" s="5" t="s">
        <v>274</v>
      </c>
      <c r="T15" s="20">
        <v>0.18</v>
      </c>
      <c r="U15" s="5" t="s">
        <v>143</v>
      </c>
      <c r="V15" s="5" t="s">
        <v>144</v>
      </c>
      <c r="W15" s="5" t="s">
        <v>145</v>
      </c>
      <c r="X15" s="5"/>
      <c r="Y15" s="18" t="s">
        <v>146</v>
      </c>
      <c r="Z15" t="s">
        <v>42</v>
      </c>
      <c r="AA15" s="5"/>
      <c r="AB15" s="5"/>
      <c r="AC15" s="5" t="s">
        <v>147</v>
      </c>
      <c r="AD15" s="5"/>
      <c r="AE15" s="19">
        <v>45469</v>
      </c>
      <c r="AF15" s="4" t="s">
        <v>60</v>
      </c>
      <c r="AG15" s="4" t="s">
        <v>60</v>
      </c>
      <c r="AH15" s="4" t="s">
        <v>148</v>
      </c>
      <c r="AI15" s="4" t="s">
        <v>135</v>
      </c>
    </row>
    <row r="16" spans="1:35" x14ac:dyDescent="0.25">
      <c r="A16" s="4" t="s">
        <v>275</v>
      </c>
      <c r="B16" s="4" t="s">
        <v>276</v>
      </c>
      <c r="C16" s="4" t="s">
        <v>60</v>
      </c>
      <c r="D16" s="4" t="s">
        <v>277</v>
      </c>
      <c r="E16" s="4" t="s">
        <v>60</v>
      </c>
      <c r="F16" s="4" t="s">
        <v>278</v>
      </c>
      <c r="G16" s="4" t="s">
        <v>279</v>
      </c>
      <c r="H16" s="4" t="s">
        <v>280</v>
      </c>
      <c r="I16" s="4" t="s">
        <v>281</v>
      </c>
      <c r="J16" s="17" t="s">
        <v>282</v>
      </c>
      <c r="K16" s="5">
        <v>2545.16</v>
      </c>
      <c r="L16" s="6" t="s">
        <v>283</v>
      </c>
      <c r="M16" s="5">
        <v>226.09</v>
      </c>
      <c r="N16" s="6" t="s">
        <v>284</v>
      </c>
      <c r="O16" s="5">
        <v>55.43</v>
      </c>
      <c r="P16" s="6" t="s">
        <v>285</v>
      </c>
      <c r="Q16" s="5">
        <v>2826.68</v>
      </c>
      <c r="R16" s="5">
        <f t="shared" si="0"/>
        <v>2826.68</v>
      </c>
      <c r="S16" s="5" t="s">
        <v>286</v>
      </c>
      <c r="T16" s="5">
        <v>4000</v>
      </c>
      <c r="U16" s="5" t="s">
        <v>216</v>
      </c>
      <c r="V16" s="5" t="s">
        <v>57</v>
      </c>
      <c r="W16" s="5" t="s">
        <v>217</v>
      </c>
      <c r="X16" s="5"/>
      <c r="Y16" s="18" t="s">
        <v>218</v>
      </c>
      <c r="Z16" t="s">
        <v>42</v>
      </c>
      <c r="AA16" s="5"/>
      <c r="AB16" s="5"/>
      <c r="AC16" s="5" t="s">
        <v>147</v>
      </c>
      <c r="AD16" s="5"/>
      <c r="AE16" s="19">
        <v>45469</v>
      </c>
      <c r="AF16" s="4" t="s">
        <v>60</v>
      </c>
      <c r="AG16" s="4" t="s">
        <v>60</v>
      </c>
      <c r="AH16" s="4" t="s">
        <v>287</v>
      </c>
      <c r="AI16" s="4" t="s">
        <v>278</v>
      </c>
    </row>
    <row r="17" spans="1:35" x14ac:dyDescent="0.25">
      <c r="A17" s="4" t="s">
        <v>288</v>
      </c>
      <c r="B17" s="4" t="s">
        <v>289</v>
      </c>
      <c r="C17" s="4" t="s">
        <v>60</v>
      </c>
      <c r="D17" s="4" t="s">
        <v>290</v>
      </c>
      <c r="E17" s="4" t="s">
        <v>60</v>
      </c>
      <c r="F17" s="4" t="s">
        <v>291</v>
      </c>
      <c r="G17" s="4" t="s">
        <v>292</v>
      </c>
      <c r="H17" s="4" t="s">
        <v>292</v>
      </c>
      <c r="I17" s="4" t="s">
        <v>115</v>
      </c>
      <c r="J17" s="17" t="s">
        <v>293</v>
      </c>
      <c r="K17" s="5">
        <v>3015.45</v>
      </c>
      <c r="L17" s="6" t="s">
        <v>294</v>
      </c>
      <c r="M17" s="5">
        <v>168.87</v>
      </c>
      <c r="N17" s="6" t="s">
        <v>295</v>
      </c>
      <c r="O17" s="5">
        <v>63.69</v>
      </c>
      <c r="P17" s="6" t="s">
        <v>296</v>
      </c>
      <c r="Q17" s="5">
        <v>3248.01</v>
      </c>
      <c r="R17" s="5">
        <f t="shared" si="0"/>
        <v>3248.0099999999998</v>
      </c>
      <c r="S17" s="5" t="s">
        <v>297</v>
      </c>
      <c r="T17" s="20">
        <v>0.18</v>
      </c>
      <c r="U17" s="5" t="s">
        <v>143</v>
      </c>
      <c r="V17" s="5" t="s">
        <v>144</v>
      </c>
      <c r="W17" s="5" t="s">
        <v>145</v>
      </c>
      <c r="X17" s="5"/>
      <c r="Y17" s="18" t="s">
        <v>146</v>
      </c>
      <c r="Z17" t="s">
        <v>42</v>
      </c>
      <c r="AA17" s="5"/>
      <c r="AB17" s="5"/>
      <c r="AC17" s="5" t="s">
        <v>147</v>
      </c>
      <c r="AD17" s="5"/>
      <c r="AE17" s="19">
        <v>45469</v>
      </c>
      <c r="AF17" s="4" t="s">
        <v>60</v>
      </c>
      <c r="AG17" s="4" t="s">
        <v>60</v>
      </c>
      <c r="AH17" s="4" t="s">
        <v>60</v>
      </c>
      <c r="AI17" s="4" t="s">
        <v>60</v>
      </c>
    </row>
    <row r="18" spans="1:35" x14ac:dyDescent="0.25">
      <c r="A18" s="4" t="s">
        <v>298</v>
      </c>
      <c r="B18" s="4" t="s">
        <v>172</v>
      </c>
      <c r="C18" s="4" t="s">
        <v>60</v>
      </c>
      <c r="D18" s="4" t="s">
        <v>299</v>
      </c>
      <c r="E18" s="4" t="s">
        <v>60</v>
      </c>
      <c r="F18" s="4" t="s">
        <v>300</v>
      </c>
      <c r="G18" s="4" t="s">
        <v>301</v>
      </c>
      <c r="H18" s="4" t="s">
        <v>137</v>
      </c>
      <c r="I18" s="4" t="s">
        <v>138</v>
      </c>
      <c r="J18" s="17" t="s">
        <v>302</v>
      </c>
      <c r="K18" s="5">
        <v>3171.38</v>
      </c>
      <c r="L18" s="6" t="s">
        <v>303</v>
      </c>
      <c r="M18" s="5">
        <v>389.49</v>
      </c>
      <c r="N18" s="6" t="s">
        <v>304</v>
      </c>
      <c r="O18" s="5">
        <v>71.22</v>
      </c>
      <c r="P18" s="6" t="s">
        <v>305</v>
      </c>
      <c r="Q18" s="5">
        <v>3632.09</v>
      </c>
      <c r="R18" s="5">
        <f t="shared" si="0"/>
        <v>3632.0899999999997</v>
      </c>
      <c r="S18" s="5" t="s">
        <v>306</v>
      </c>
      <c r="T18" s="20">
        <v>0.18</v>
      </c>
      <c r="U18" s="5" t="s">
        <v>157</v>
      </c>
      <c r="V18" s="5" t="s">
        <v>158</v>
      </c>
      <c r="W18" s="5" t="s">
        <v>159</v>
      </c>
      <c r="X18" s="5"/>
      <c r="Y18" s="18" t="s">
        <v>160</v>
      </c>
      <c r="Z18" t="s">
        <v>42</v>
      </c>
      <c r="AA18" s="5"/>
      <c r="AB18" s="5"/>
      <c r="AC18" s="5" t="s">
        <v>147</v>
      </c>
      <c r="AD18" s="5"/>
      <c r="AE18" s="19">
        <v>45469</v>
      </c>
      <c r="AF18" s="4" t="s">
        <v>60</v>
      </c>
      <c r="AG18" s="4" t="s">
        <v>60</v>
      </c>
      <c r="AH18" s="4" t="s">
        <v>148</v>
      </c>
      <c r="AI18" s="4" t="s">
        <v>135</v>
      </c>
    </row>
    <row r="19" spans="1:35" x14ac:dyDescent="0.25">
      <c r="A19" s="4" t="s">
        <v>307</v>
      </c>
      <c r="B19" s="4" t="s">
        <v>308</v>
      </c>
      <c r="C19" s="4" t="s">
        <v>60</v>
      </c>
      <c r="D19" s="4" t="s">
        <v>45</v>
      </c>
      <c r="E19" s="4" t="s">
        <v>60</v>
      </c>
      <c r="F19" s="4" t="s">
        <v>309</v>
      </c>
      <c r="G19" s="4" t="s">
        <v>47</v>
      </c>
      <c r="H19" s="4" t="s">
        <v>47</v>
      </c>
      <c r="I19" s="4" t="s">
        <v>48</v>
      </c>
      <c r="J19" s="17" t="s">
        <v>310</v>
      </c>
      <c r="K19" s="5">
        <v>2580.81</v>
      </c>
      <c r="L19" s="6" t="s">
        <v>311</v>
      </c>
      <c r="M19" s="5">
        <v>361.08</v>
      </c>
      <c r="N19" s="6" t="s">
        <v>312</v>
      </c>
      <c r="O19" s="5">
        <v>58.84</v>
      </c>
      <c r="P19" s="6" t="s">
        <v>313</v>
      </c>
      <c r="Q19" s="5">
        <v>3000.73</v>
      </c>
      <c r="R19" s="5">
        <f t="shared" si="0"/>
        <v>3000.73</v>
      </c>
      <c r="S19" s="5" t="s">
        <v>314</v>
      </c>
      <c r="T19" s="5">
        <v>3800</v>
      </c>
      <c r="U19" s="5" t="s">
        <v>216</v>
      </c>
      <c r="V19" s="5" t="s">
        <v>57</v>
      </c>
      <c r="W19" s="5" t="s">
        <v>217</v>
      </c>
      <c r="X19" s="5"/>
      <c r="Y19" s="18" t="s">
        <v>218</v>
      </c>
      <c r="Z19" t="s">
        <v>42</v>
      </c>
      <c r="AA19" s="5"/>
      <c r="AB19" s="5"/>
      <c r="AC19" s="5" t="s">
        <v>147</v>
      </c>
      <c r="AD19" s="5"/>
      <c r="AE19" s="19">
        <v>45469</v>
      </c>
      <c r="AF19" s="4" t="s">
        <v>60</v>
      </c>
      <c r="AG19" s="4" t="s">
        <v>60</v>
      </c>
      <c r="AH19" s="4" t="s">
        <v>60</v>
      </c>
      <c r="AI19" s="4" t="s">
        <v>60</v>
      </c>
    </row>
    <row r="20" spans="1:35" x14ac:dyDescent="0.25">
      <c r="A20" s="9" t="s">
        <v>59</v>
      </c>
      <c r="B20" s="9" t="s">
        <v>60</v>
      </c>
      <c r="C20" s="9" t="s">
        <v>60</v>
      </c>
      <c r="D20" s="9" t="s">
        <v>60</v>
      </c>
      <c r="E20" s="9" t="s">
        <v>60</v>
      </c>
      <c r="F20" s="9" t="s">
        <v>60</v>
      </c>
      <c r="G20" s="9" t="s">
        <v>60</v>
      </c>
      <c r="H20" s="9"/>
      <c r="I20" s="9"/>
      <c r="J20" s="21" t="s">
        <v>315</v>
      </c>
      <c r="K20" s="10">
        <f>SUM(K1:K19)</f>
        <v>61287.779999999977</v>
      </c>
      <c r="L20" s="11" t="s">
        <v>316</v>
      </c>
      <c r="M20" s="10">
        <f>SUM(M1:M19)</f>
        <v>8240.9700000000012</v>
      </c>
      <c r="N20" s="11" t="s">
        <v>317</v>
      </c>
      <c r="O20" s="10">
        <f>SUM(O1:O19)</f>
        <v>1247.8499999999999</v>
      </c>
      <c r="P20" s="11" t="s">
        <v>318</v>
      </c>
      <c r="Q20" s="10">
        <f>SUM(Q1:Q19)</f>
        <v>70776.600000000006</v>
      </c>
      <c r="R20" s="10">
        <f>SUM(R1:R19)</f>
        <v>70776.600000000006</v>
      </c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9" t="s">
        <v>60</v>
      </c>
      <c r="AG20" s="9" t="s">
        <v>60</v>
      </c>
      <c r="AH20" s="9" t="s">
        <v>60</v>
      </c>
      <c r="AI20" s="9" t="s">
        <v>60</v>
      </c>
    </row>
  </sheetData>
  <autoFilter ref="A1:AI2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6-30-2021 TAX SALE FINAL</vt:lpstr>
      <vt:lpstr>2022 NO SALE</vt:lpstr>
      <vt:lpstr>6-21-2023-FINAL TAX SALE RESULT</vt:lpstr>
      <vt:lpstr>2024 SALE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Chesla</dc:creator>
  <cp:lastModifiedBy>Melissa Chesla</cp:lastModifiedBy>
  <dcterms:created xsi:type="dcterms:W3CDTF">2025-02-06T15:44:27Z</dcterms:created>
  <dcterms:modified xsi:type="dcterms:W3CDTF">2025-02-06T15:47:57Z</dcterms:modified>
</cp:coreProperties>
</file>