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\\robins-filesvr\docs\Accounting\ACCT staff\Contract Reporting\DFCP\HWDP\Budget\2020\Mod #4\"/>
    </mc:Choice>
  </mc:AlternateContent>
  <xr:revisionPtr revIDLastSave="0" documentId="13_ncr:1_{8E84BA35-93F6-4ABC-AB61-7BF1E47B52DB}" xr6:coauthVersionLast="36" xr6:coauthVersionMax="36" xr10:uidLastSave="{00000000-0000-0000-0000-000000000000}"/>
  <bookViews>
    <workbookView xWindow="0" yWindow="0" windowWidth="19200" windowHeight="7800" xr2:uid="{00000000-000D-0000-FFFF-FFFF00000000}"/>
  </bookViews>
  <sheets>
    <sheet name="HWDP" sheetId="1" r:id="rId1"/>
    <sheet name="Sheet2" sheetId="2" state="hidden" r:id="rId2"/>
    <sheet name="Sheet3" sheetId="3" state="hidden" r:id="rId3"/>
  </sheets>
  <definedNames>
    <definedName name="_xlnm._FilterDatabase" localSheetId="0" hidden="1">HWDP!$A$7:$AA$71</definedName>
    <definedName name="Status" localSheetId="0">Sheet2!$A$1:$A$3</definedName>
  </definedNames>
  <calcPr calcId="191029"/>
</workbook>
</file>

<file path=xl/calcChain.xml><?xml version="1.0" encoding="utf-8"?>
<calcChain xmlns="http://schemas.openxmlformats.org/spreadsheetml/2006/main">
  <c r="AA49" i="1" l="1"/>
  <c r="H49" i="1" s="1"/>
  <c r="I49" i="1" s="1"/>
  <c r="AA73" i="1" l="1"/>
  <c r="AA72" i="1"/>
  <c r="AA12" i="1" l="1"/>
  <c r="AA11" i="1"/>
  <c r="AA10" i="1"/>
  <c r="AA9" i="1"/>
  <c r="H9" i="1" s="1"/>
  <c r="I9" i="1" s="1"/>
  <c r="AA82" i="1" l="1"/>
  <c r="AA83" i="1"/>
  <c r="AA84" i="1"/>
  <c r="AA89" i="1"/>
  <c r="H89" i="1" s="1"/>
  <c r="I89" i="1" s="1"/>
  <c r="AA74" i="1" l="1"/>
  <c r="H74" i="1" s="1"/>
  <c r="I74" i="1" s="1"/>
  <c r="H82" i="1"/>
  <c r="I82" i="1" s="1"/>
  <c r="AA81" i="1"/>
  <c r="H81" i="1" s="1"/>
  <c r="I81" i="1" s="1"/>
  <c r="H83" i="1"/>
  <c r="I83" i="1" s="1"/>
  <c r="H84" i="1"/>
  <c r="I84" i="1" s="1"/>
  <c r="AA75" i="1"/>
  <c r="H75" i="1" s="1"/>
  <c r="I75" i="1" s="1"/>
  <c r="AA76" i="1"/>
  <c r="H76" i="1" s="1"/>
  <c r="I76" i="1" s="1"/>
  <c r="AA77" i="1"/>
  <c r="H77" i="1" s="1"/>
  <c r="I77" i="1" s="1"/>
  <c r="AA78" i="1"/>
  <c r="H78" i="1" s="1"/>
  <c r="I78" i="1" s="1"/>
  <c r="AA79" i="1"/>
  <c r="H79" i="1" s="1"/>
  <c r="I79" i="1" s="1"/>
  <c r="AA80" i="1"/>
  <c r="H80" i="1" s="1"/>
  <c r="I80" i="1" s="1"/>
  <c r="AA85" i="1"/>
  <c r="H85" i="1" s="1"/>
  <c r="I85" i="1" s="1"/>
  <c r="H73" i="1"/>
  <c r="I73" i="1" s="1"/>
  <c r="AA86" i="1"/>
  <c r="H86" i="1" s="1"/>
  <c r="I86" i="1" s="1"/>
  <c r="AA87" i="1"/>
  <c r="H87" i="1" s="1"/>
  <c r="I87" i="1" s="1"/>
  <c r="AA88" i="1"/>
  <c r="H88" i="1" s="1"/>
  <c r="I88" i="1" s="1"/>
  <c r="AA71" i="1" l="1"/>
  <c r="H72" i="1" l="1"/>
  <c r="I72" i="1" s="1"/>
  <c r="H71" i="1"/>
  <c r="I71" i="1" s="1"/>
  <c r="AA70" i="1"/>
  <c r="H70" i="1" s="1"/>
  <c r="AA69" i="1"/>
  <c r="AA68" i="1"/>
  <c r="AA67" i="1"/>
  <c r="AA66" i="1"/>
  <c r="AA65" i="1"/>
  <c r="AA64" i="1"/>
  <c r="AA63" i="1"/>
  <c r="AA62" i="1"/>
  <c r="AA61" i="1"/>
  <c r="AA60" i="1"/>
  <c r="AA59" i="1"/>
  <c r="AA58" i="1"/>
  <c r="AA57" i="1"/>
  <c r="AA56" i="1"/>
  <c r="AA55" i="1"/>
  <c r="AA54" i="1"/>
  <c r="AA53" i="1"/>
  <c r="AA52" i="1"/>
  <c r="AA51" i="1"/>
  <c r="AA50" i="1"/>
  <c r="AA48" i="1"/>
  <c r="AA46" i="1"/>
  <c r="AA45" i="1"/>
  <c r="AA44" i="1"/>
  <c r="AA43" i="1"/>
  <c r="AA42" i="1"/>
  <c r="AA41" i="1"/>
  <c r="AA40" i="1"/>
  <c r="AA39" i="1"/>
  <c r="AA38" i="1"/>
  <c r="AA37" i="1"/>
  <c r="AA47" i="1"/>
  <c r="AA36" i="1"/>
  <c r="AA35" i="1"/>
  <c r="AA34" i="1"/>
  <c r="AA33" i="1"/>
  <c r="AA32" i="1"/>
  <c r="AA31" i="1"/>
  <c r="AA30" i="1"/>
  <c r="AA29" i="1"/>
  <c r="AA28" i="1"/>
  <c r="AA27" i="1"/>
  <c r="AA26" i="1"/>
  <c r="AA25" i="1"/>
  <c r="AA24" i="1"/>
  <c r="AA23" i="1"/>
  <c r="AA22" i="1"/>
  <c r="AA21" i="1"/>
  <c r="AA20" i="1"/>
  <c r="AA19" i="1"/>
  <c r="AA18" i="1"/>
  <c r="AA17" i="1"/>
  <c r="AA16" i="1"/>
  <c r="AA15" i="1"/>
  <c r="AA14" i="1"/>
  <c r="AA13" i="1"/>
  <c r="H18" i="1" l="1"/>
  <c r="I18" i="1" s="1"/>
  <c r="H20" i="1" l="1"/>
  <c r="I20" i="1" s="1"/>
  <c r="H24" i="1"/>
  <c r="I24" i="1" s="1"/>
  <c r="H25" i="1"/>
  <c r="I25" i="1" s="1"/>
  <c r="H28" i="1"/>
  <c r="I28" i="1" s="1"/>
  <c r="H32" i="1"/>
  <c r="I32" i="1" s="1"/>
  <c r="H34" i="1"/>
  <c r="I34" i="1" s="1"/>
  <c r="H41" i="1" l="1"/>
  <c r="I41" i="1" s="1"/>
  <c r="H51" i="1"/>
  <c r="I51" i="1" s="1"/>
  <c r="H47" i="1"/>
  <c r="I47" i="1" s="1"/>
  <c r="H36" i="1"/>
  <c r="I36" i="1" s="1"/>
  <c r="H46" i="1"/>
  <c r="I46" i="1" s="1"/>
  <c r="H45" i="1"/>
  <c r="I45" i="1" s="1"/>
  <c r="H42" i="1"/>
  <c r="I42" i="1" s="1"/>
  <c r="H39" i="1"/>
  <c r="I39" i="1" s="1"/>
  <c r="H44" i="1"/>
  <c r="I44" i="1" s="1"/>
  <c r="H59" i="1" l="1"/>
  <c r="I59" i="1" s="1"/>
  <c r="H63" i="1"/>
  <c r="I63" i="1" s="1"/>
  <c r="H38" i="1" l="1"/>
  <c r="I38" i="1" s="1"/>
  <c r="H37" i="1"/>
  <c r="I37" i="1" s="1"/>
  <c r="H40" i="1"/>
  <c r="I40" i="1" s="1"/>
  <c r="H50" i="1"/>
  <c r="I50" i="1" s="1"/>
  <c r="H43" i="1"/>
  <c r="I43" i="1" s="1"/>
  <c r="H48" i="1"/>
  <c r="I48" i="1" s="1"/>
  <c r="H52" i="1"/>
  <c r="I52" i="1" s="1"/>
  <c r="H53" i="1"/>
  <c r="I53" i="1" s="1"/>
  <c r="H55" i="1"/>
  <c r="I55" i="1" s="1"/>
  <c r="H58" i="1"/>
  <c r="I58" i="1" s="1"/>
  <c r="H62" i="1"/>
  <c r="I62" i="1" s="1"/>
  <c r="H56" i="1"/>
  <c r="I56" i="1" s="1"/>
  <c r="H22" i="1" l="1"/>
  <c r="I22" i="1" s="1"/>
  <c r="H23" i="1"/>
  <c r="I23" i="1" s="1"/>
  <c r="H27" i="1"/>
  <c r="I27" i="1" s="1"/>
  <c r="H26" i="1"/>
  <c r="I26" i="1" s="1"/>
  <c r="H29" i="1"/>
  <c r="I29" i="1" s="1"/>
  <c r="H31" i="1"/>
  <c r="I31" i="1" s="1"/>
  <c r="H30" i="1"/>
  <c r="I30" i="1" s="1"/>
  <c r="H33" i="1"/>
  <c r="I33" i="1" s="1"/>
  <c r="H35" i="1"/>
  <c r="I35" i="1" s="1"/>
  <c r="H54" i="1"/>
  <c r="I54" i="1" s="1"/>
  <c r="H60" i="1"/>
  <c r="I60" i="1" s="1"/>
  <c r="H57" i="1"/>
  <c r="I57" i="1" s="1"/>
  <c r="H61" i="1"/>
  <c r="I61" i="1" s="1"/>
  <c r="H64" i="1"/>
  <c r="I64" i="1" s="1"/>
  <c r="H65" i="1"/>
  <c r="I65" i="1" s="1"/>
  <c r="I70" i="1"/>
  <c r="H66" i="1" l="1"/>
  <c r="I66" i="1" s="1"/>
  <c r="H21" i="1"/>
  <c r="I21" i="1" s="1"/>
  <c r="H19" i="1"/>
  <c r="I19" i="1" s="1"/>
  <c r="H15" i="1"/>
  <c r="I15" i="1" s="1"/>
  <c r="H16" i="1"/>
  <c r="I16" i="1" s="1"/>
  <c r="H17" i="1"/>
  <c r="I17" i="1" s="1"/>
  <c r="H13" i="1"/>
  <c r="I13" i="1" s="1"/>
  <c r="H14" i="1"/>
  <c r="I14" i="1" s="1"/>
  <c r="H12" i="1" l="1"/>
  <c r="I12" i="1" s="1"/>
  <c r="H11" i="1"/>
  <c r="I11" i="1" s="1"/>
  <c r="H10" i="1"/>
  <c r="I10" i="1" s="1"/>
  <c r="H67" i="1" l="1"/>
  <c r="I67" i="1" s="1"/>
  <c r="H69" i="1"/>
  <c r="I69" i="1" s="1"/>
  <c r="H68" i="1"/>
  <c r="I68" i="1" s="1"/>
</calcChain>
</file>

<file path=xl/sharedStrings.xml><?xml version="1.0" encoding="utf-8"?>
<sst xmlns="http://schemas.openxmlformats.org/spreadsheetml/2006/main" count="540" uniqueCount="189">
  <si>
    <t>Functional job duties (including any supervision)</t>
  </si>
  <si>
    <t>Program Name</t>
  </si>
  <si>
    <t>Agency Name:</t>
  </si>
  <si>
    <t>Contract period:</t>
  </si>
  <si>
    <t>Contract Number:</t>
  </si>
  <si>
    <t>Name</t>
  </si>
  <si>
    <t xml:space="preserve"> Annex A - 2.4  Consolidated Staffing Summary</t>
  </si>
  <si>
    <t>Employee</t>
  </si>
  <si>
    <t>Consultant</t>
  </si>
  <si>
    <t>Volunteer</t>
  </si>
  <si>
    <t>Designate if employee, volunteer, or consultant</t>
  </si>
  <si>
    <t xml:space="preserve">Date: </t>
  </si>
  <si>
    <r>
      <t xml:space="preserve">Qualifications </t>
    </r>
    <r>
      <rPr>
        <b/>
        <sz val="10"/>
        <rFont val="Calibri"/>
        <family val="2"/>
        <scheme val="minor"/>
      </rPr>
      <t>(licenses, degree, certifications, years of applicable exp.</t>
    </r>
    <r>
      <rPr>
        <b/>
        <sz val="11"/>
        <rFont val="Calibri"/>
        <family val="2"/>
        <scheme val="minor"/>
      </rPr>
      <t>)</t>
    </r>
  </si>
  <si>
    <t>Agency Job Title</t>
  </si>
  <si>
    <t>% of hours to all Other DCF and non DCF funded programs</t>
  </si>
  <si>
    <t>Total % of hours to Program(s) funded in THIS DCF contract</t>
  </si>
  <si>
    <t xml:space="preserve">FT/PT at agency </t>
  </si>
  <si>
    <t xml:space="preserve">Total Hours Worked at Agency </t>
  </si>
  <si>
    <t xml:space="preserve">% of hours allocated to program(s) funded in THIS DCF contract </t>
  </si>
  <si>
    <t>Central Intake</t>
  </si>
  <si>
    <t>Family Success Center - Ocean</t>
  </si>
  <si>
    <t>Family Success Center - Pennsville</t>
  </si>
  <si>
    <t>Family Success Center - Riverview</t>
  </si>
  <si>
    <t>Healthy Families</t>
  </si>
  <si>
    <t>Nurse-Family Partnership</t>
  </si>
  <si>
    <t>Parents as Teachers</t>
  </si>
  <si>
    <t>Marysol Otero</t>
  </si>
  <si>
    <t>Administrative Assistant</t>
  </si>
  <si>
    <t>Program Director</t>
  </si>
  <si>
    <t>FT</t>
  </si>
  <si>
    <t>PT</t>
  </si>
  <si>
    <t xml:space="preserve"> Assists in processing central intake referrals.</t>
  </si>
  <si>
    <t>BA</t>
  </si>
  <si>
    <t>AS</t>
  </si>
  <si>
    <t>Cari Burke</t>
  </si>
  <si>
    <t>Kia Jones</t>
  </si>
  <si>
    <t>Program Supervisor</t>
  </si>
  <si>
    <t>Family Partner</t>
  </si>
  <si>
    <t>Volunteer &amp; Community Partnerships Coordinator/Family Partner</t>
  </si>
  <si>
    <t>MTS, BA</t>
  </si>
  <si>
    <t>Overarching oversight of all FSC; supervision of program supervisor.</t>
  </si>
  <si>
    <t>Responsible for the day-to-day operation of the Family Success Center. Supports and supervises staff .  Ensures a Parent/Community Advisory Board is developed and maintained</t>
  </si>
  <si>
    <t>Responsible for providing prevention programs to families by developing and maintaining a robust family engagement approach.  Facilitates parent involvement and parent leadership at the Center.  Develops Family Success Plans.</t>
  </si>
  <si>
    <t>Responsible for providing prevention programs to families by developing and maintaining a robust family engagement approach.  Facilitates parent involvement and parent leadership at the Center.  Develops Family Success Plans.  Responsible for resource and volunteer development by integrating him/herself into the immediate community and building mutually beneficial relationships with parents, faith community, businesses, advocates, and key stakeholders.</t>
  </si>
  <si>
    <t>Danielle Mitchell</t>
  </si>
  <si>
    <t>Lizette Soria</t>
  </si>
  <si>
    <t>BS</t>
  </si>
  <si>
    <t>Gina Hoffman</t>
  </si>
  <si>
    <t>Alyssa Frasca</t>
  </si>
  <si>
    <t>Tara Elia</t>
  </si>
  <si>
    <t>Stephanie Taylor</t>
  </si>
  <si>
    <t>Tana McCormick</t>
  </si>
  <si>
    <t>Ayrica Hall</t>
  </si>
  <si>
    <t>Michelle Kornegay</t>
  </si>
  <si>
    <t>Lisa Lee</t>
  </si>
  <si>
    <t>Irma Tapia Pliego</t>
  </si>
  <si>
    <t>Karla Tapia Pliego</t>
  </si>
  <si>
    <t>Fabiola Aguilar</t>
  </si>
  <si>
    <t>Mariela Hernandez</t>
  </si>
  <si>
    <t>Family Support Worker</t>
  </si>
  <si>
    <t>HS</t>
  </si>
  <si>
    <t>Home visitation services to program participants in accordance to program model</t>
  </si>
  <si>
    <t>Oversight of program model implemenation and supervision of staff.</t>
  </si>
  <si>
    <t>Tiffani Williams</t>
  </si>
  <si>
    <t>Nurse Home Visitor</t>
  </si>
  <si>
    <t>Janette Crane</t>
  </si>
  <si>
    <t>Dawn Hagerman</t>
  </si>
  <si>
    <t>Shannon Reich</t>
  </si>
  <si>
    <t>Stacy Spencer</t>
  </si>
  <si>
    <t>Joann Moore</t>
  </si>
  <si>
    <t>Fund Administrator</t>
  </si>
  <si>
    <t>Implementation and oversight of program in accordance with established guidelines and contract requirements. Supervises staff.</t>
  </si>
  <si>
    <t>BSN, RN</t>
  </si>
  <si>
    <t>Provides supervisory support to nurse home visitors. Ensures implementation of program in fidelity to NFP model.</t>
  </si>
  <si>
    <t xml:space="preserve">Provides home visiting services in adherence to NFP model. </t>
  </si>
  <si>
    <t>Provides clerical support to NFP staff to include data entry; processing of referrals for program.</t>
  </si>
  <si>
    <t>Rebecca Vanaman</t>
  </si>
  <si>
    <t>Paige Buirch</t>
  </si>
  <si>
    <t>Parent Educator</t>
  </si>
  <si>
    <t>Program oversight, implementation and supervision of staff, carries a small caseload</t>
  </si>
  <si>
    <t>Provides parenting education and support to families in accordance to program mode</t>
  </si>
  <si>
    <t>County Counci for Young Children</t>
  </si>
  <si>
    <t>Nicole Kammer</t>
  </si>
  <si>
    <t>Program Coordinator</t>
  </si>
  <si>
    <t>Responsible for coordination and facilitation of CCYC meetings.  Providing guidance and support for CCYC intiatives to families by developing and maintaining a robust council engagement approach. Facilitates parent involvement and parent leadership.  Responsible for overall council development; in leadership and in efforts to improve outcomes for children 0-8 and pregnant women.  Integrating him/herself into the immediate community and building mutually beneficial  relationships with parents, faith community, businesses, advocates, and key stakeholders</t>
  </si>
  <si>
    <t>Michaela Johnson</t>
  </si>
  <si>
    <t>Maria Dennis</t>
  </si>
  <si>
    <t>Nancy Andeliz</t>
  </si>
  <si>
    <t>Pamela Carr</t>
  </si>
  <si>
    <t>Carmen Hayes</t>
  </si>
  <si>
    <t>Overarching oversight of program model implemenation and supervision of staff</t>
  </si>
  <si>
    <t>Bre'Ana Figaro</t>
  </si>
  <si>
    <t>Eric Walker</t>
  </si>
  <si>
    <t>Alyssa Kertis</t>
  </si>
  <si>
    <t>Kerri O'Rourke-Gomez</t>
  </si>
  <si>
    <t>Eros Harold</t>
  </si>
  <si>
    <t>Vacant</t>
  </si>
  <si>
    <t>Family Assessment Worker</t>
  </si>
  <si>
    <t>Manages the county-based client/family screening, referral and tracking hub providing a single point of entry process for access, assessment and referral to needed services utilizing established protocols and decision tree; timely responds to referrals to ensure families are linked to needed resources and services and specific needs of individuals and families are identified and addressed effectively .Eestablishes relationships / partnerships with community providers, attends state and other relevant meetings.</t>
  </si>
  <si>
    <t>Central Intake Specialist</t>
  </si>
  <si>
    <t>Family Success Center - Oceanside 1 &amp; 2</t>
  </si>
  <si>
    <t>Family Success Center - Winslow</t>
  </si>
  <si>
    <t>Family Success Center - Glassboro</t>
  </si>
  <si>
    <t>Early Childhood Specialist</t>
  </si>
  <si>
    <r>
      <t>The Early Childhood Specialist will have a strong background in early childhood development and an understanding of the parent-child relationship. T</t>
    </r>
    <r>
      <rPr>
        <sz val="10"/>
        <color rgb="FF000000"/>
        <rFont val="Arial"/>
        <family val="2"/>
      </rPr>
      <t>hey will work with local partners and families with developmental concerns and/or child welfare involvement to ensure positive service linkages </t>
    </r>
    <r>
      <rPr>
        <sz val="10"/>
        <color rgb="FF222222"/>
        <rFont val="Arial"/>
        <family val="2"/>
      </rPr>
      <t>that improve outcomes for vulnerable families of infants and young children.</t>
    </r>
  </si>
  <si>
    <t>Lower Cape May Regional HS SBYSP</t>
  </si>
  <si>
    <t xml:space="preserve">Cape May Co Technical HS SBYSP </t>
  </si>
  <si>
    <t>Shore Family Success Center</t>
  </si>
  <si>
    <t>Caroline Galvan</t>
  </si>
  <si>
    <t>Tamia Bey</t>
  </si>
  <si>
    <t>Responsible for providing prevention programs to families by developing and
maintaining a robust family engagement approach. Facilitates parent involvement and parent leadership at the Center. Responsible for resource and volunteer development by integrating him/herself into the immediate community and building mutually beneficial relationships with parents, faith community, businesses, advocates, and key stakeholders</t>
  </si>
  <si>
    <t>Volunteer And Community Partnerships Coordinator/ Family Partner</t>
  </si>
  <si>
    <t>BSW</t>
  </si>
  <si>
    <t>Patricia Rocanella</t>
  </si>
  <si>
    <t xml:space="preserve">Responsible for providing prevention programs to families by developing and
maintaining a robust family engagement approach. Facilitates parent involvement and parent leadership at the Center. 
</t>
  </si>
  <si>
    <t>Vickie Smith</t>
  </si>
  <si>
    <t>Lisa Roselli</t>
  </si>
  <si>
    <t>Joseph Grottola</t>
  </si>
  <si>
    <t>Carol Versaggi</t>
  </si>
  <si>
    <t>CeeCee Carmichael</t>
  </si>
  <si>
    <t>Noel Hiers</t>
  </si>
  <si>
    <t>Victoria Schwachter</t>
  </si>
  <si>
    <t>Eileen MacCormack</t>
  </si>
  <si>
    <t>Mental Health Specialist</t>
  </si>
  <si>
    <t>Rec Coordinator</t>
  </si>
  <si>
    <t>Youth Support Specialist</t>
  </si>
  <si>
    <t>Health Educator</t>
  </si>
  <si>
    <t>Transportation Communicator</t>
  </si>
  <si>
    <t>Youth Dev Specialist</t>
  </si>
  <si>
    <t>Therapist</t>
  </si>
  <si>
    <t>Central Intake (PDG B-5)</t>
  </si>
  <si>
    <t>Jennifer Kugler</t>
  </si>
  <si>
    <t xml:space="preserve">Acenda, Inc. </t>
  </si>
  <si>
    <t>Sharon Trombetta</t>
  </si>
  <si>
    <t xml:space="preserve">Responsible for providing prevention programs to families by developing and
maintaining a robust family engagement approach. Facilitates parent involvement and parent leadership at the Center.
</t>
  </si>
  <si>
    <t>Clinical and administrative supervision and ovesight of personnel, resources and program components necessary for effective services</t>
  </si>
  <si>
    <t>Supervises staff and oversee program operations.  Works collaboratively with students and outside agencies.</t>
  </si>
  <si>
    <t>Assists in development of student programs and supervision of students</t>
  </si>
  <si>
    <t>Development and implementation of student oriented and community involved recreational activities.</t>
  </si>
  <si>
    <t>Provides mental health counseling for students, families, and groups.</t>
  </si>
  <si>
    <t>Provides medical referrals, information and coordination of health services.</t>
  </si>
  <si>
    <t>Oversees client transportation and vehicle maintenance</t>
  </si>
  <si>
    <t>Supports staff in all clerical and fiscal reporting.  Coordinates scheduling.</t>
  </si>
  <si>
    <t>LCADC</t>
  </si>
  <si>
    <t>LCSW</t>
  </si>
  <si>
    <t>MFT, LPC</t>
  </si>
  <si>
    <t>BA, CSW</t>
  </si>
  <si>
    <t>MA, CSW</t>
  </si>
  <si>
    <t xml:space="preserve">RN </t>
  </si>
  <si>
    <t>ECCS Impact Grant (8/1/19-12/31/19</t>
  </si>
  <si>
    <t>20HWDP</t>
  </si>
  <si>
    <t>1/1/20-12/31/20</t>
  </si>
  <si>
    <t>Christina Reamer</t>
  </si>
  <si>
    <t>Atisha Herring</t>
  </si>
  <si>
    <t>Taylor Noon</t>
  </si>
  <si>
    <t>Amy Busch</t>
  </si>
  <si>
    <t>Lauren Philipp</t>
  </si>
  <si>
    <t>Natali Tlaseca Olmedo</t>
  </si>
  <si>
    <t>Tamara Braxton</t>
  </si>
  <si>
    <t>Chesse Hall</t>
  </si>
  <si>
    <t>Stephanie Soman</t>
  </si>
  <si>
    <t>Miriam Zimuto</t>
  </si>
  <si>
    <t>Whitney Henderson</t>
  </si>
  <si>
    <t>Marisa Grimm</t>
  </si>
  <si>
    <t>Admin Assistant</t>
  </si>
  <si>
    <t>Joanne Ciccotelli</t>
  </si>
  <si>
    <t>Marie Hayden</t>
  </si>
  <si>
    <t>B.S.</t>
  </si>
  <si>
    <t>B.A.</t>
  </si>
  <si>
    <t>BA, LSW</t>
  </si>
  <si>
    <t>BS, RN</t>
  </si>
  <si>
    <t>MSN, RN</t>
  </si>
  <si>
    <t>April Shepherd</t>
  </si>
  <si>
    <t>AAS, RN</t>
  </si>
  <si>
    <t>Venus Price</t>
  </si>
  <si>
    <t>M.S.Ed.</t>
  </si>
  <si>
    <t>Rachel Mellen</t>
  </si>
  <si>
    <t>Shelle Grimm Freind</t>
  </si>
  <si>
    <t>MA, LPC</t>
  </si>
  <si>
    <t>Jacqueline Nelson</t>
  </si>
  <si>
    <t>Lauren Forcinito</t>
  </si>
  <si>
    <t>Jessica Chavez Hernandez</t>
  </si>
  <si>
    <t>Robles-Lopez, Yvonne</t>
  </si>
  <si>
    <t>Supervising staff, Developing programming, community partnerships, contract requirements, and budgeting.  Direct service for individual, families, and groups as needed</t>
  </si>
  <si>
    <t>Individual and Family therapy, treatment plans, educational groups, and referrals to outside resources.</t>
  </si>
  <si>
    <t>Supportive life skills counseling with individuals, educational groups, recreational and after school activities.</t>
  </si>
  <si>
    <t>Supportive life skills counseling with individuals, educational groups, recreational and after school activities. Individual and group counseling &amp; education, smoking/vaping cessation, and linkage to local rescources</t>
  </si>
  <si>
    <t>ECCS Impact Grant (1/1/20-7/31/20)</t>
  </si>
  <si>
    <t>Melodie Norton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</si>
</sst>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u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222222"/>
      <name val="Arial"/>
      <family val="2"/>
    </font>
    <font>
      <sz val="10"/>
      <color rgb="FF000000"/>
      <name val="Arial"/>
      <family val="2"/>
    </font>
    <font>
      <sz val="10"/>
      <color rgb="FF222222"/>
      <name val="Symbol"/>
      <family val="1"/>
      <charset val="2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2" borderId="1" applyNumberFormat="0" applyAlignment="0" applyProtection="0"/>
    <xf numFmtId="0" fontId="4" fillId="3" borderId="1" applyNumberFormat="0" applyAlignment="0" applyProtection="0"/>
    <xf numFmtId="0" fontId="1" fillId="4" borderId="0" applyNumberFormat="0" applyBorder="0" applyAlignment="0" applyProtection="0"/>
  </cellStyleXfs>
  <cellXfs count="32">
    <xf numFmtId="0" fontId="0" fillId="0" borderId="0" xfId="0"/>
    <xf numFmtId="0" fontId="5" fillId="4" borderId="2" xfId="4" applyFont="1" applyFill="1" applyBorder="1" applyAlignment="1">
      <alignment wrapText="1"/>
    </xf>
    <xf numFmtId="0" fontId="6" fillId="5" borderId="3" xfId="1" applyFont="1" applyFill="1" applyBorder="1" applyAlignment="1">
      <alignment wrapText="1"/>
    </xf>
    <xf numFmtId="0" fontId="6" fillId="5" borderId="4" xfId="1" applyFont="1" applyFill="1" applyBorder="1" applyAlignment="1">
      <alignment wrapText="1"/>
    </xf>
    <xf numFmtId="0" fontId="6" fillId="5" borderId="6" xfId="1" applyFont="1" applyFill="1" applyBorder="1" applyAlignment="1">
      <alignment wrapText="1"/>
    </xf>
    <xf numFmtId="0" fontId="9" fillId="0" borderId="0" xfId="0" applyFont="1"/>
    <xf numFmtId="0" fontId="0" fillId="6" borderId="2" xfId="0" applyFill="1" applyBorder="1" applyAlignment="1">
      <alignment wrapText="1"/>
    </xf>
    <xf numFmtId="0" fontId="7" fillId="0" borderId="5" xfId="2" applyFont="1" applyFill="1" applyBorder="1" applyAlignment="1" applyProtection="1">
      <alignment wrapText="1"/>
      <protection locked="0"/>
    </xf>
    <xf numFmtId="0" fontId="7" fillId="0" borderId="2" xfId="2" applyFont="1" applyFill="1" applyBorder="1" applyAlignment="1" applyProtection="1">
      <alignment wrapText="1"/>
      <protection locked="0"/>
    </xf>
    <xf numFmtId="0" fontId="7" fillId="0" borderId="2" xfId="2" applyFont="1" applyFill="1" applyBorder="1" applyAlignment="1" applyProtection="1">
      <protection locked="0"/>
    </xf>
    <xf numFmtId="0" fontId="8" fillId="0" borderId="2" xfId="2" applyFont="1" applyFill="1" applyBorder="1" applyAlignment="1" applyProtection="1">
      <alignment wrapText="1"/>
      <protection locked="0"/>
    </xf>
    <xf numFmtId="0" fontId="10" fillId="4" borderId="2" xfId="4" applyFont="1" applyFill="1" applyBorder="1" applyAlignment="1">
      <alignment wrapText="1"/>
    </xf>
    <xf numFmtId="10" fontId="5" fillId="3" borderId="5" xfId="3" applyNumberFormat="1" applyFont="1" applyFill="1" applyBorder="1" applyAlignment="1" applyProtection="1">
      <protection locked="0"/>
    </xf>
    <xf numFmtId="14" fontId="0" fillId="0" borderId="0" xfId="0" applyNumberFormat="1" applyAlignment="1">
      <alignment horizontal="left"/>
    </xf>
    <xf numFmtId="10" fontId="7" fillId="0" borderId="5" xfId="2" applyNumberFormat="1" applyFont="1" applyFill="1" applyBorder="1" applyAlignment="1" applyProtection="1">
      <protection locked="0"/>
    </xf>
    <xf numFmtId="0" fontId="0" fillId="0" borderId="2" xfId="0" applyFont="1" applyBorder="1" applyAlignment="1">
      <alignment wrapText="1"/>
    </xf>
    <xf numFmtId="0" fontId="7" fillId="0" borderId="7" xfId="2" applyFont="1" applyFill="1" applyBorder="1" applyAlignment="1" applyProtection="1">
      <alignment wrapText="1"/>
      <protection locked="0"/>
    </xf>
    <xf numFmtId="0" fontId="7" fillId="0" borderId="8" xfId="2" applyFont="1" applyFill="1" applyBorder="1" applyAlignment="1" applyProtection="1">
      <alignment wrapText="1"/>
      <protection locked="0"/>
    </xf>
    <xf numFmtId="0" fontId="7" fillId="0" borderId="8" xfId="2" applyFont="1" applyFill="1" applyBorder="1" applyAlignment="1" applyProtection="1">
      <protection locked="0"/>
    </xf>
    <xf numFmtId="10" fontId="7" fillId="0" borderId="8" xfId="2" applyNumberFormat="1" applyFont="1" applyFill="1" applyBorder="1" applyAlignment="1" applyProtection="1">
      <protection locked="0"/>
    </xf>
    <xf numFmtId="0" fontId="0" fillId="0" borderId="5" xfId="0" applyFont="1" applyBorder="1" applyAlignment="1">
      <alignment wrapText="1"/>
    </xf>
    <xf numFmtId="0" fontId="7" fillId="0" borderId="5" xfId="2" applyFont="1" applyFill="1" applyBorder="1" applyAlignment="1" applyProtection="1">
      <protection locked="0"/>
    </xf>
    <xf numFmtId="0" fontId="5" fillId="7" borderId="2" xfId="4" applyFont="1" applyFill="1" applyBorder="1" applyAlignment="1" applyProtection="1">
      <alignment horizontal="center" wrapText="1"/>
      <protection locked="0"/>
    </xf>
    <xf numFmtId="0" fontId="5" fillId="0" borderId="2" xfId="4" applyFont="1" applyFill="1" applyBorder="1" applyAlignment="1" applyProtection="1">
      <alignment horizontal="center" wrapText="1"/>
      <protection locked="0"/>
    </xf>
    <xf numFmtId="0" fontId="0" fillId="0" borderId="2" xfId="0" applyBorder="1"/>
    <xf numFmtId="0" fontId="13" fillId="0" borderId="0" xfId="0" applyFont="1" applyAlignment="1">
      <alignment horizontal="left" vertical="center" wrapText="1" indent="2"/>
    </xf>
    <xf numFmtId="0" fontId="11" fillId="0" borderId="2" xfId="0" applyFont="1" applyBorder="1"/>
    <xf numFmtId="0" fontId="11" fillId="0" borderId="2" xfId="0" applyFont="1" applyBorder="1" applyAlignment="1">
      <alignment wrapText="1"/>
    </xf>
    <xf numFmtId="0" fontId="14" fillId="0" borderId="2" xfId="0" applyFont="1" applyBorder="1" applyAlignment="1">
      <alignment wrapText="1"/>
    </xf>
    <xf numFmtId="0" fontId="0" fillId="6" borderId="0" xfId="0" applyFill="1" applyBorder="1" applyAlignment="1">
      <alignment wrapText="1"/>
    </xf>
    <xf numFmtId="10" fontId="7" fillId="0" borderId="2" xfId="2" applyNumberFormat="1" applyFont="1" applyFill="1" applyBorder="1" applyAlignment="1" applyProtection="1">
      <protection locked="0"/>
    </xf>
    <xf numFmtId="0" fontId="0" fillId="0" borderId="2" xfId="0" applyFill="1" applyBorder="1"/>
  </cellXfs>
  <cellStyles count="5">
    <cellStyle name="20% - Accent1" xfId="4" builtinId="30"/>
    <cellStyle name="Calculation" xfId="3" builtinId="22"/>
    <cellStyle name="Heading 4" xfId="1" builtinId="19"/>
    <cellStyle name="Input" xfId="2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90"/>
  <sheetViews>
    <sheetView tabSelected="1" topLeftCell="A2" zoomScale="80" zoomScaleNormal="80" workbookViewId="0">
      <pane xSplit="1" ySplit="6" topLeftCell="F8" activePane="bottomRight" state="frozen"/>
      <selection activeCell="A2" sqref="A2"/>
      <selection pane="topRight" activeCell="B2" sqref="B2"/>
      <selection pane="bottomLeft" activeCell="A8" sqref="A8"/>
      <selection pane="bottomRight" activeCell="A9" sqref="A9"/>
    </sheetView>
  </sheetViews>
  <sheetFormatPr defaultRowHeight="15" x14ac:dyDescent="0.25"/>
  <cols>
    <col min="1" max="1" width="28.28515625" customWidth="1"/>
    <col min="2" max="2" width="22.42578125" customWidth="1"/>
    <col min="3" max="3" width="23.140625" customWidth="1"/>
    <col min="4" max="4" width="12.28515625" customWidth="1"/>
    <col min="5" max="5" width="67.28515625" customWidth="1"/>
    <col min="6" max="6" width="6.5703125" customWidth="1"/>
    <col min="7" max="7" width="8.42578125" customWidth="1"/>
    <col min="8" max="8" width="11.42578125" customWidth="1"/>
    <col min="9" max="9" width="11" customWidth="1"/>
    <col min="10" max="10" width="11.140625" customWidth="1"/>
    <col min="11" max="11" width="10.28515625" customWidth="1"/>
    <col min="12" max="12" width="10.85546875" bestFit="1" customWidth="1"/>
    <col min="13" max="13" width="11.28515625" customWidth="1"/>
    <col min="14" max="14" width="10.85546875" bestFit="1" customWidth="1"/>
    <col min="15" max="15" width="10.85546875" customWidth="1"/>
    <col min="16" max="16" width="11.28515625" customWidth="1"/>
    <col min="17" max="17" width="10.85546875" bestFit="1" customWidth="1"/>
    <col min="18" max="18" width="11.140625" customWidth="1"/>
    <col min="19" max="19" width="9.7109375" bestFit="1" customWidth="1"/>
    <col min="20" max="20" width="17.85546875" bestFit="1" customWidth="1"/>
    <col min="21" max="21" width="15.7109375" bestFit="1" customWidth="1"/>
    <col min="22" max="25" width="15.5703125" customWidth="1"/>
    <col min="26" max="26" width="18.42578125" hidden="1" customWidth="1"/>
    <col min="27" max="27" width="10.140625" customWidth="1"/>
  </cols>
  <sheetData>
    <row r="1" spans="1:27" x14ac:dyDescent="0.25">
      <c r="A1" s="5" t="s">
        <v>6</v>
      </c>
    </row>
    <row r="2" spans="1:27" ht="56.25" customHeight="1" x14ac:dyDescent="0.25"/>
    <row r="3" spans="1:27" x14ac:dyDescent="0.25">
      <c r="A3" t="s">
        <v>11</v>
      </c>
      <c r="B3" s="13">
        <v>43829</v>
      </c>
    </row>
    <row r="4" spans="1:27" x14ac:dyDescent="0.25">
      <c r="A4" t="s">
        <v>2</v>
      </c>
      <c r="B4" t="s">
        <v>132</v>
      </c>
    </row>
    <row r="5" spans="1:27" x14ac:dyDescent="0.25">
      <c r="A5" t="s">
        <v>4</v>
      </c>
      <c r="B5" t="s">
        <v>150</v>
      </c>
    </row>
    <row r="6" spans="1:27" ht="30" x14ac:dyDescent="0.25">
      <c r="A6" t="s">
        <v>3</v>
      </c>
      <c r="B6" t="s">
        <v>151</v>
      </c>
      <c r="J6" s="6" t="s">
        <v>1</v>
      </c>
      <c r="K6" s="6" t="s">
        <v>1</v>
      </c>
      <c r="L6" s="6" t="s">
        <v>1</v>
      </c>
      <c r="M6" s="6" t="s">
        <v>1</v>
      </c>
      <c r="N6" s="6" t="s">
        <v>1</v>
      </c>
      <c r="O6" s="6" t="s">
        <v>1</v>
      </c>
      <c r="P6" s="6" t="s">
        <v>1</v>
      </c>
      <c r="Q6" s="6" t="s">
        <v>1</v>
      </c>
      <c r="R6" s="6" t="s">
        <v>1</v>
      </c>
      <c r="S6" s="6" t="s">
        <v>1</v>
      </c>
      <c r="T6" s="6" t="s">
        <v>1</v>
      </c>
      <c r="U6" s="6" t="s">
        <v>1</v>
      </c>
      <c r="V6" s="6" t="s">
        <v>1</v>
      </c>
      <c r="W6" s="6" t="s">
        <v>1</v>
      </c>
      <c r="X6" s="6" t="s">
        <v>1</v>
      </c>
      <c r="Y6" s="6" t="s">
        <v>1</v>
      </c>
      <c r="Z6" s="29"/>
    </row>
    <row r="7" spans="1:27" ht="105" x14ac:dyDescent="0.25">
      <c r="A7" s="1" t="s">
        <v>5</v>
      </c>
      <c r="B7" s="1" t="s">
        <v>10</v>
      </c>
      <c r="C7" s="1" t="s">
        <v>13</v>
      </c>
      <c r="D7" s="1" t="s">
        <v>12</v>
      </c>
      <c r="E7" s="1" t="s">
        <v>0</v>
      </c>
      <c r="F7" s="11" t="s">
        <v>16</v>
      </c>
      <c r="G7" s="1" t="s">
        <v>17</v>
      </c>
      <c r="H7" s="1" t="s">
        <v>18</v>
      </c>
      <c r="I7" s="1" t="s">
        <v>14</v>
      </c>
      <c r="J7" s="22" t="s">
        <v>19</v>
      </c>
      <c r="K7" s="22" t="s">
        <v>100</v>
      </c>
      <c r="L7" s="22" t="s">
        <v>101</v>
      </c>
      <c r="M7" s="22" t="s">
        <v>102</v>
      </c>
      <c r="N7" s="22" t="s">
        <v>20</v>
      </c>
      <c r="O7" s="22" t="s">
        <v>21</v>
      </c>
      <c r="P7" s="22" t="s">
        <v>22</v>
      </c>
      <c r="Q7" s="23" t="s">
        <v>23</v>
      </c>
      <c r="R7" s="23" t="s">
        <v>24</v>
      </c>
      <c r="S7" s="23" t="s">
        <v>25</v>
      </c>
      <c r="T7" s="23" t="s">
        <v>187</v>
      </c>
      <c r="U7" s="23" t="s">
        <v>81</v>
      </c>
      <c r="V7" s="23" t="s">
        <v>130</v>
      </c>
      <c r="W7" s="23" t="s">
        <v>105</v>
      </c>
      <c r="X7" s="23" t="s">
        <v>106</v>
      </c>
      <c r="Y7" s="23" t="s">
        <v>107</v>
      </c>
      <c r="Z7" s="23" t="s">
        <v>149</v>
      </c>
      <c r="AA7" s="11" t="s">
        <v>15</v>
      </c>
    </row>
    <row r="8" spans="1:27" ht="15" customHeight="1" x14ac:dyDescent="0.25">
      <c r="A8" s="2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4"/>
    </row>
    <row r="9" spans="1:27" ht="30" x14ac:dyDescent="0.25">
      <c r="A9" s="8" t="s">
        <v>47</v>
      </c>
      <c r="B9" s="8" t="s">
        <v>7</v>
      </c>
      <c r="C9" s="8" t="s">
        <v>28</v>
      </c>
      <c r="D9" s="8" t="s">
        <v>167</v>
      </c>
      <c r="E9" s="15" t="s">
        <v>90</v>
      </c>
      <c r="F9" s="9" t="s">
        <v>29</v>
      </c>
      <c r="G9" s="9">
        <v>40</v>
      </c>
      <c r="H9" s="14">
        <f>+AA9</f>
        <v>0.97919999999999996</v>
      </c>
      <c r="I9" s="14">
        <f>1-H9</f>
        <v>2.0800000000000041E-2</v>
      </c>
      <c r="J9" s="14">
        <v>0.15</v>
      </c>
      <c r="K9" s="14"/>
      <c r="L9" s="14"/>
      <c r="M9" s="14"/>
      <c r="N9" s="14"/>
      <c r="O9" s="14"/>
      <c r="P9" s="14"/>
      <c r="Q9" s="14">
        <v>0.6</v>
      </c>
      <c r="R9" s="14"/>
      <c r="S9" s="14">
        <v>0.2</v>
      </c>
      <c r="T9" s="14">
        <v>2.92E-2</v>
      </c>
      <c r="U9" s="14"/>
      <c r="V9" s="14"/>
      <c r="W9" s="14"/>
      <c r="X9" s="14"/>
      <c r="Y9" s="14"/>
      <c r="Z9" s="14"/>
      <c r="AA9" s="12">
        <f>SUM(J9:Z9)</f>
        <v>0.97919999999999996</v>
      </c>
    </row>
    <row r="10" spans="1:27" ht="45" customHeight="1" x14ac:dyDescent="0.25">
      <c r="A10" s="8" t="s">
        <v>152</v>
      </c>
      <c r="B10" s="7" t="s">
        <v>7</v>
      </c>
      <c r="C10" s="8" t="s">
        <v>99</v>
      </c>
      <c r="D10" s="8" t="s">
        <v>168</v>
      </c>
      <c r="E10" s="15" t="s">
        <v>98</v>
      </c>
      <c r="F10" s="8" t="s">
        <v>29</v>
      </c>
      <c r="G10" s="8">
        <v>40</v>
      </c>
      <c r="H10" s="14">
        <f t="shared" ref="H10:H65" si="0">+AA10</f>
        <v>1</v>
      </c>
      <c r="I10" s="14">
        <f t="shared" ref="I10:I65" si="1">1-H10</f>
        <v>0</v>
      </c>
      <c r="J10" s="14">
        <v>0.80920000000000003</v>
      </c>
      <c r="K10" s="14"/>
      <c r="L10" s="14"/>
      <c r="M10" s="14"/>
      <c r="N10" s="14"/>
      <c r="O10" s="14"/>
      <c r="P10" s="14"/>
      <c r="Q10" s="14"/>
      <c r="R10" s="14"/>
      <c r="S10" s="14"/>
      <c r="T10" s="14">
        <v>8.3299999999999999E-2</v>
      </c>
      <c r="U10" s="14"/>
      <c r="V10" s="14">
        <v>0.1075</v>
      </c>
      <c r="W10" s="14"/>
      <c r="X10" s="14"/>
      <c r="Y10" s="14"/>
      <c r="Z10" s="14"/>
      <c r="AA10" s="12">
        <f>SUM(J10:Z10)</f>
        <v>1</v>
      </c>
    </row>
    <row r="11" spans="1:27" ht="31.5" customHeight="1" x14ac:dyDescent="0.25">
      <c r="A11" s="8" t="s">
        <v>26</v>
      </c>
      <c r="B11" s="7" t="s">
        <v>7</v>
      </c>
      <c r="C11" s="8" t="s">
        <v>27</v>
      </c>
      <c r="D11" s="8" t="s">
        <v>60</v>
      </c>
      <c r="E11" s="15" t="s">
        <v>31</v>
      </c>
      <c r="F11" s="10" t="s">
        <v>29</v>
      </c>
      <c r="G11" s="10">
        <v>40</v>
      </c>
      <c r="H11" s="14">
        <f t="shared" si="0"/>
        <v>0.97919999999999996</v>
      </c>
      <c r="I11" s="14">
        <f t="shared" si="1"/>
        <v>2.0800000000000041E-2</v>
      </c>
      <c r="J11" s="14">
        <v>0.65</v>
      </c>
      <c r="K11" s="14"/>
      <c r="L11" s="14"/>
      <c r="M11" s="14"/>
      <c r="N11" s="14"/>
      <c r="O11" s="14"/>
      <c r="P11" s="14"/>
      <c r="Q11" s="14">
        <v>0.3</v>
      </c>
      <c r="R11" s="14"/>
      <c r="S11" s="14"/>
      <c r="T11" s="14">
        <v>2.92E-2</v>
      </c>
      <c r="U11" s="14"/>
      <c r="V11" s="14"/>
      <c r="W11" s="14"/>
      <c r="X11" s="14"/>
      <c r="Y11" s="14"/>
      <c r="Z11" s="14"/>
      <c r="AA11" s="12">
        <f>SUM(J11:Z11)</f>
        <v>0.97919999999999996</v>
      </c>
    </row>
    <row r="12" spans="1:27" ht="15" customHeight="1" x14ac:dyDescent="0.25">
      <c r="A12" s="8" t="s">
        <v>34</v>
      </c>
      <c r="B12" s="7" t="s">
        <v>7</v>
      </c>
      <c r="C12" s="8" t="s">
        <v>28</v>
      </c>
      <c r="D12" s="8" t="s">
        <v>39</v>
      </c>
      <c r="E12" s="15" t="s">
        <v>40</v>
      </c>
      <c r="F12" s="9" t="s">
        <v>29</v>
      </c>
      <c r="G12" s="9">
        <v>40</v>
      </c>
      <c r="H12" s="14">
        <f t="shared" si="0"/>
        <v>0.77769999999999995</v>
      </c>
      <c r="I12" s="14">
        <f t="shared" si="1"/>
        <v>0.22230000000000005</v>
      </c>
      <c r="J12" s="14"/>
      <c r="K12" s="14">
        <v>0.1111</v>
      </c>
      <c r="L12" s="14">
        <v>0.1111</v>
      </c>
      <c r="M12" s="14">
        <v>0.1111</v>
      </c>
      <c r="N12" s="14">
        <v>0.1111</v>
      </c>
      <c r="O12" s="14">
        <v>0.1111</v>
      </c>
      <c r="P12" s="14">
        <v>0.1111</v>
      </c>
      <c r="Q12" s="14"/>
      <c r="R12" s="14"/>
      <c r="S12" s="14"/>
      <c r="T12" s="14"/>
      <c r="U12" s="14"/>
      <c r="V12" s="14"/>
      <c r="W12" s="14"/>
      <c r="X12" s="14"/>
      <c r="Y12" s="14">
        <v>0.1111</v>
      </c>
      <c r="Z12" s="14"/>
      <c r="AA12" s="12">
        <f>SUM(J12:Y12)</f>
        <v>0.77769999999999995</v>
      </c>
    </row>
    <row r="13" spans="1:27" ht="45" customHeight="1" x14ac:dyDescent="0.25">
      <c r="A13" s="8" t="s">
        <v>153</v>
      </c>
      <c r="B13" s="7" t="s">
        <v>7</v>
      </c>
      <c r="C13" s="8" t="s">
        <v>36</v>
      </c>
      <c r="D13" s="8" t="s">
        <v>169</v>
      </c>
      <c r="E13" s="15" t="s">
        <v>41</v>
      </c>
      <c r="F13" s="9" t="s">
        <v>29</v>
      </c>
      <c r="G13" s="9">
        <v>40</v>
      </c>
      <c r="H13" s="14">
        <f t="shared" ref="H13:H18" si="2">+AA13</f>
        <v>1</v>
      </c>
      <c r="I13" s="14">
        <f t="shared" ref="I13:I18" si="3">1-H13</f>
        <v>0</v>
      </c>
      <c r="J13" s="14"/>
      <c r="K13" s="14">
        <v>1</v>
      </c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2">
        <f t="shared" ref="AA13:AA43" si="4">SUM(J13+K13+L13+M13+N13+O13+P13+Q13+R13+S13+T13+U13+V13)</f>
        <v>1</v>
      </c>
    </row>
    <row r="14" spans="1:27" ht="45" customHeight="1" x14ac:dyDescent="0.25">
      <c r="A14" s="8" t="s">
        <v>35</v>
      </c>
      <c r="B14" s="7" t="s">
        <v>7</v>
      </c>
      <c r="C14" s="8" t="s">
        <v>36</v>
      </c>
      <c r="D14" s="8" t="s">
        <v>32</v>
      </c>
      <c r="E14" s="15" t="s">
        <v>41</v>
      </c>
      <c r="F14" s="9" t="s">
        <v>29</v>
      </c>
      <c r="G14" s="9">
        <v>40</v>
      </c>
      <c r="H14" s="14">
        <f t="shared" si="2"/>
        <v>1</v>
      </c>
      <c r="I14" s="14">
        <f t="shared" si="3"/>
        <v>0</v>
      </c>
      <c r="J14" s="14"/>
      <c r="K14" s="14">
        <v>1</v>
      </c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2">
        <f t="shared" si="4"/>
        <v>1</v>
      </c>
    </row>
    <row r="15" spans="1:27" ht="105" customHeight="1" x14ac:dyDescent="0.25">
      <c r="A15" s="8" t="s">
        <v>96</v>
      </c>
      <c r="B15" s="7" t="s">
        <v>7</v>
      </c>
      <c r="C15" s="8" t="s">
        <v>38</v>
      </c>
      <c r="D15" s="8" t="s">
        <v>32</v>
      </c>
      <c r="E15" s="15" t="s">
        <v>43</v>
      </c>
      <c r="F15" s="9" t="s">
        <v>29</v>
      </c>
      <c r="G15" s="9">
        <v>40</v>
      </c>
      <c r="H15" s="14">
        <f t="shared" si="2"/>
        <v>1</v>
      </c>
      <c r="I15" s="14">
        <f t="shared" si="3"/>
        <v>0</v>
      </c>
      <c r="J15" s="14"/>
      <c r="K15" s="14">
        <v>1</v>
      </c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2">
        <f t="shared" si="4"/>
        <v>1</v>
      </c>
    </row>
    <row r="16" spans="1:27" ht="105" customHeight="1" x14ac:dyDescent="0.25">
      <c r="A16" s="8" t="s">
        <v>96</v>
      </c>
      <c r="B16" s="7" t="s">
        <v>7</v>
      </c>
      <c r="C16" s="8" t="s">
        <v>38</v>
      </c>
      <c r="D16" s="8" t="s">
        <v>32</v>
      </c>
      <c r="E16" s="15" t="s">
        <v>43</v>
      </c>
      <c r="F16" s="9" t="s">
        <v>29</v>
      </c>
      <c r="G16" s="9">
        <v>40</v>
      </c>
      <c r="H16" s="14">
        <f t="shared" si="2"/>
        <v>1</v>
      </c>
      <c r="I16" s="14">
        <f t="shared" si="3"/>
        <v>0</v>
      </c>
      <c r="J16" s="14"/>
      <c r="K16" s="14">
        <v>1</v>
      </c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2">
        <f t="shared" si="4"/>
        <v>1</v>
      </c>
    </row>
    <row r="17" spans="1:27" ht="60" x14ac:dyDescent="0.25">
      <c r="A17" s="8" t="s">
        <v>91</v>
      </c>
      <c r="B17" s="7" t="s">
        <v>7</v>
      </c>
      <c r="C17" s="8" t="s">
        <v>37</v>
      </c>
      <c r="D17" s="8" t="s">
        <v>32</v>
      </c>
      <c r="E17" s="15" t="s">
        <v>42</v>
      </c>
      <c r="F17" s="9" t="s">
        <v>29</v>
      </c>
      <c r="G17" s="9">
        <v>40</v>
      </c>
      <c r="H17" s="14">
        <f t="shared" si="2"/>
        <v>1</v>
      </c>
      <c r="I17" s="14">
        <f t="shared" si="3"/>
        <v>0</v>
      </c>
      <c r="J17" s="14"/>
      <c r="K17" s="14">
        <v>1</v>
      </c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2">
        <f t="shared" si="4"/>
        <v>1</v>
      </c>
    </row>
    <row r="18" spans="1:27" ht="60" customHeight="1" x14ac:dyDescent="0.25">
      <c r="A18" s="8" t="s">
        <v>96</v>
      </c>
      <c r="B18" s="7" t="s">
        <v>7</v>
      </c>
      <c r="C18" s="8" t="s">
        <v>37</v>
      </c>
      <c r="D18" s="8" t="s">
        <v>32</v>
      </c>
      <c r="E18" s="15" t="s">
        <v>42</v>
      </c>
      <c r="F18" s="9" t="s">
        <v>29</v>
      </c>
      <c r="G18" s="9">
        <v>40</v>
      </c>
      <c r="H18" s="14">
        <f t="shared" si="2"/>
        <v>1</v>
      </c>
      <c r="I18" s="14">
        <f t="shared" si="3"/>
        <v>0</v>
      </c>
      <c r="J18" s="14"/>
      <c r="K18" s="14">
        <v>1</v>
      </c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2">
        <f t="shared" si="4"/>
        <v>1</v>
      </c>
    </row>
    <row r="19" spans="1:27" ht="45" customHeight="1" x14ac:dyDescent="0.25">
      <c r="A19" s="8" t="s">
        <v>44</v>
      </c>
      <c r="B19" s="8" t="s">
        <v>7</v>
      </c>
      <c r="C19" s="8" t="s">
        <v>36</v>
      </c>
      <c r="D19" s="8" t="s">
        <v>46</v>
      </c>
      <c r="E19" s="15" t="s">
        <v>41</v>
      </c>
      <c r="F19" s="9" t="s">
        <v>29</v>
      </c>
      <c r="G19" s="9">
        <v>40</v>
      </c>
      <c r="H19" s="14">
        <f t="shared" si="0"/>
        <v>1</v>
      </c>
      <c r="I19" s="14">
        <f t="shared" si="1"/>
        <v>0</v>
      </c>
      <c r="J19" s="14"/>
      <c r="K19" s="14"/>
      <c r="L19" s="14">
        <v>1</v>
      </c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2">
        <f t="shared" si="4"/>
        <v>1</v>
      </c>
    </row>
    <row r="20" spans="1:27" ht="105" customHeight="1" x14ac:dyDescent="0.25">
      <c r="A20" s="8" t="s">
        <v>92</v>
      </c>
      <c r="B20" s="8" t="s">
        <v>7</v>
      </c>
      <c r="C20" s="8" t="s">
        <v>38</v>
      </c>
      <c r="D20" s="16" t="s">
        <v>32</v>
      </c>
      <c r="E20" s="15" t="s">
        <v>43</v>
      </c>
      <c r="F20" s="9" t="s">
        <v>29</v>
      </c>
      <c r="G20" s="9">
        <v>40</v>
      </c>
      <c r="H20" s="14">
        <f>+AA20</f>
        <v>1</v>
      </c>
      <c r="I20" s="14">
        <f>1-H20</f>
        <v>0</v>
      </c>
      <c r="J20" s="14"/>
      <c r="K20" s="14"/>
      <c r="L20" s="14">
        <v>1</v>
      </c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2">
        <f t="shared" si="4"/>
        <v>1</v>
      </c>
    </row>
    <row r="21" spans="1:27" ht="60" customHeight="1" x14ac:dyDescent="0.25">
      <c r="A21" s="8" t="s">
        <v>45</v>
      </c>
      <c r="B21" s="8" t="s">
        <v>7</v>
      </c>
      <c r="C21" s="8" t="s">
        <v>37</v>
      </c>
      <c r="D21" s="8" t="s">
        <v>32</v>
      </c>
      <c r="E21" s="15" t="s">
        <v>42</v>
      </c>
      <c r="F21" s="9" t="s">
        <v>29</v>
      </c>
      <c r="G21" s="9">
        <v>40</v>
      </c>
      <c r="H21" s="14">
        <f t="shared" si="0"/>
        <v>1</v>
      </c>
      <c r="I21" s="14">
        <f t="shared" si="1"/>
        <v>0</v>
      </c>
      <c r="J21" s="14"/>
      <c r="K21" s="14"/>
      <c r="L21" s="14">
        <v>1</v>
      </c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2">
        <f t="shared" si="4"/>
        <v>1</v>
      </c>
    </row>
    <row r="22" spans="1:27" ht="60" customHeight="1" x14ac:dyDescent="0.25">
      <c r="A22" s="8" t="s">
        <v>48</v>
      </c>
      <c r="B22" s="8" t="s">
        <v>7</v>
      </c>
      <c r="C22" s="8" t="s">
        <v>36</v>
      </c>
      <c r="D22" s="8" t="s">
        <v>32</v>
      </c>
      <c r="E22" s="15" t="s">
        <v>42</v>
      </c>
      <c r="F22" s="9" t="s">
        <v>29</v>
      </c>
      <c r="G22" s="9">
        <v>40</v>
      </c>
      <c r="H22" s="14">
        <f t="shared" si="0"/>
        <v>1</v>
      </c>
      <c r="I22" s="14">
        <f t="shared" si="1"/>
        <v>0</v>
      </c>
      <c r="J22" s="14"/>
      <c r="K22" s="14"/>
      <c r="L22" s="14"/>
      <c r="M22" s="14">
        <v>1</v>
      </c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2">
        <f t="shared" si="4"/>
        <v>1</v>
      </c>
    </row>
    <row r="23" spans="1:27" ht="105" customHeight="1" x14ac:dyDescent="0.25">
      <c r="A23" s="8" t="s">
        <v>155</v>
      </c>
      <c r="B23" s="8" t="s">
        <v>7</v>
      </c>
      <c r="C23" s="8" t="s">
        <v>38</v>
      </c>
      <c r="D23" s="8" t="s">
        <v>32</v>
      </c>
      <c r="E23" s="15" t="s">
        <v>43</v>
      </c>
      <c r="F23" s="9" t="s">
        <v>29</v>
      </c>
      <c r="G23" s="9">
        <v>40</v>
      </c>
      <c r="H23" s="14">
        <f t="shared" ref="H23:H28" si="5">+AA23</f>
        <v>1</v>
      </c>
      <c r="I23" s="14">
        <f t="shared" ref="I23:I28" si="6">1-H23</f>
        <v>0</v>
      </c>
      <c r="J23" s="14"/>
      <c r="K23" s="14"/>
      <c r="L23" s="14"/>
      <c r="M23" s="14">
        <v>1</v>
      </c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2">
        <f t="shared" si="4"/>
        <v>1</v>
      </c>
    </row>
    <row r="24" spans="1:27" ht="60" customHeight="1" x14ac:dyDescent="0.25">
      <c r="A24" s="8" t="s">
        <v>154</v>
      </c>
      <c r="B24" s="8" t="s">
        <v>7</v>
      </c>
      <c r="C24" s="8" t="s">
        <v>37</v>
      </c>
      <c r="D24" s="8" t="s">
        <v>32</v>
      </c>
      <c r="E24" s="15" t="s">
        <v>42</v>
      </c>
      <c r="F24" s="9" t="s">
        <v>29</v>
      </c>
      <c r="G24" s="9">
        <v>40</v>
      </c>
      <c r="H24" s="14">
        <f t="shared" si="5"/>
        <v>1</v>
      </c>
      <c r="I24" s="14">
        <f t="shared" si="6"/>
        <v>0</v>
      </c>
      <c r="J24" s="14"/>
      <c r="K24" s="14"/>
      <c r="L24" s="14"/>
      <c r="M24" s="14">
        <v>1</v>
      </c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2">
        <f t="shared" si="4"/>
        <v>1</v>
      </c>
    </row>
    <row r="25" spans="1:27" ht="45" customHeight="1" x14ac:dyDescent="0.25">
      <c r="A25" s="8" t="s">
        <v>93</v>
      </c>
      <c r="B25" s="8" t="s">
        <v>7</v>
      </c>
      <c r="C25" s="8" t="s">
        <v>36</v>
      </c>
      <c r="D25" s="16" t="s">
        <v>46</v>
      </c>
      <c r="E25" s="15" t="s">
        <v>41</v>
      </c>
      <c r="F25" s="9" t="s">
        <v>29</v>
      </c>
      <c r="G25" s="9">
        <v>40</v>
      </c>
      <c r="H25" s="14">
        <f t="shared" si="5"/>
        <v>1</v>
      </c>
      <c r="I25" s="14">
        <f t="shared" si="6"/>
        <v>0</v>
      </c>
      <c r="J25" s="14"/>
      <c r="K25" s="14"/>
      <c r="L25" s="14"/>
      <c r="M25" s="14"/>
      <c r="N25" s="14">
        <v>1</v>
      </c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2">
        <f t="shared" si="4"/>
        <v>1</v>
      </c>
    </row>
    <row r="26" spans="1:27" ht="105" customHeight="1" x14ac:dyDescent="0.25">
      <c r="A26" s="8" t="s">
        <v>49</v>
      </c>
      <c r="B26" s="8" t="s">
        <v>7</v>
      </c>
      <c r="C26" s="8" t="s">
        <v>38</v>
      </c>
      <c r="D26" s="8" t="s">
        <v>46</v>
      </c>
      <c r="E26" s="15" t="s">
        <v>43</v>
      </c>
      <c r="F26" s="9" t="s">
        <v>29</v>
      </c>
      <c r="G26" s="9">
        <v>40</v>
      </c>
      <c r="H26" s="14">
        <f t="shared" si="5"/>
        <v>1</v>
      </c>
      <c r="I26" s="14">
        <f t="shared" si="6"/>
        <v>0</v>
      </c>
      <c r="J26" s="14"/>
      <c r="K26" s="14"/>
      <c r="L26" s="14"/>
      <c r="M26" s="14"/>
      <c r="N26" s="14">
        <v>1</v>
      </c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2">
        <f t="shared" si="4"/>
        <v>1</v>
      </c>
    </row>
    <row r="27" spans="1:27" ht="60" customHeight="1" x14ac:dyDescent="0.25">
      <c r="A27" s="8" t="s">
        <v>156</v>
      </c>
      <c r="B27" s="8" t="s">
        <v>7</v>
      </c>
      <c r="C27" s="8" t="s">
        <v>37</v>
      </c>
      <c r="D27" s="16" t="s">
        <v>32</v>
      </c>
      <c r="E27" s="15" t="s">
        <v>42</v>
      </c>
      <c r="F27" s="9" t="s">
        <v>29</v>
      </c>
      <c r="G27" s="9">
        <v>40</v>
      </c>
      <c r="H27" s="14">
        <f t="shared" si="5"/>
        <v>1</v>
      </c>
      <c r="I27" s="14">
        <f t="shared" si="6"/>
        <v>0</v>
      </c>
      <c r="J27" s="14"/>
      <c r="K27" s="14"/>
      <c r="L27" s="14"/>
      <c r="M27" s="14"/>
      <c r="N27" s="14">
        <v>1</v>
      </c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2">
        <f t="shared" si="4"/>
        <v>1</v>
      </c>
    </row>
    <row r="28" spans="1:27" ht="60" customHeight="1" x14ac:dyDescent="0.25">
      <c r="A28" s="8" t="s">
        <v>94</v>
      </c>
      <c r="B28" s="8" t="s">
        <v>7</v>
      </c>
      <c r="C28" s="8" t="s">
        <v>37</v>
      </c>
      <c r="D28" s="8" t="s">
        <v>32</v>
      </c>
      <c r="E28" s="15" t="s">
        <v>42</v>
      </c>
      <c r="F28" s="9" t="s">
        <v>29</v>
      </c>
      <c r="G28" s="9">
        <v>40</v>
      </c>
      <c r="H28" s="14">
        <f t="shared" si="5"/>
        <v>1</v>
      </c>
      <c r="I28" s="14">
        <f t="shared" si="6"/>
        <v>0</v>
      </c>
      <c r="J28" s="14"/>
      <c r="K28" s="14"/>
      <c r="L28" s="14"/>
      <c r="M28" s="14"/>
      <c r="N28" s="14">
        <v>1</v>
      </c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2">
        <f t="shared" si="4"/>
        <v>1</v>
      </c>
    </row>
    <row r="29" spans="1:27" ht="45" customHeight="1" x14ac:dyDescent="0.25">
      <c r="A29" s="8" t="s">
        <v>50</v>
      </c>
      <c r="B29" s="8" t="s">
        <v>7</v>
      </c>
      <c r="C29" s="8" t="s">
        <v>36</v>
      </c>
      <c r="D29" s="8" t="s">
        <v>32</v>
      </c>
      <c r="E29" s="15" t="s">
        <v>41</v>
      </c>
      <c r="F29" s="9" t="s">
        <v>29</v>
      </c>
      <c r="G29" s="9">
        <v>40</v>
      </c>
      <c r="H29" s="14">
        <f t="shared" si="0"/>
        <v>1</v>
      </c>
      <c r="I29" s="14">
        <f t="shared" si="1"/>
        <v>0</v>
      </c>
      <c r="J29" s="14"/>
      <c r="K29" s="14"/>
      <c r="L29" s="14"/>
      <c r="M29" s="14"/>
      <c r="N29" s="14"/>
      <c r="O29" s="14">
        <v>1</v>
      </c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2">
        <f t="shared" si="4"/>
        <v>1</v>
      </c>
    </row>
    <row r="30" spans="1:27" ht="105" customHeight="1" x14ac:dyDescent="0.25">
      <c r="A30" s="8" t="s">
        <v>52</v>
      </c>
      <c r="B30" s="8" t="s">
        <v>7</v>
      </c>
      <c r="C30" s="8" t="s">
        <v>38</v>
      </c>
      <c r="D30" s="8" t="s">
        <v>112</v>
      </c>
      <c r="E30" s="15" t="s">
        <v>43</v>
      </c>
      <c r="F30" s="9" t="s">
        <v>29</v>
      </c>
      <c r="G30" s="9">
        <v>40</v>
      </c>
      <c r="H30" s="14">
        <f>+AA30</f>
        <v>1</v>
      </c>
      <c r="I30" s="14">
        <f>1-H30</f>
        <v>0</v>
      </c>
      <c r="J30" s="14"/>
      <c r="K30" s="14"/>
      <c r="L30" s="14"/>
      <c r="M30" s="14"/>
      <c r="N30" s="14"/>
      <c r="O30" s="14">
        <v>1</v>
      </c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2">
        <f t="shared" si="4"/>
        <v>1</v>
      </c>
    </row>
    <row r="31" spans="1:27" ht="60" customHeight="1" x14ac:dyDescent="0.25">
      <c r="A31" s="8" t="s">
        <v>51</v>
      </c>
      <c r="B31" s="8" t="s">
        <v>7</v>
      </c>
      <c r="C31" s="8" t="s">
        <v>37</v>
      </c>
      <c r="D31" s="16" t="s">
        <v>32</v>
      </c>
      <c r="E31" s="15" t="s">
        <v>42</v>
      </c>
      <c r="F31" s="9" t="s">
        <v>29</v>
      </c>
      <c r="G31" s="9">
        <v>40</v>
      </c>
      <c r="H31" s="14">
        <f>+AA31</f>
        <v>1</v>
      </c>
      <c r="I31" s="14">
        <f>1-H31</f>
        <v>0</v>
      </c>
      <c r="J31" s="14"/>
      <c r="K31" s="14"/>
      <c r="L31" s="14"/>
      <c r="M31" s="14"/>
      <c r="N31" s="14"/>
      <c r="O31" s="14">
        <v>1</v>
      </c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2">
        <f t="shared" si="4"/>
        <v>1</v>
      </c>
    </row>
    <row r="32" spans="1:27" ht="60" customHeight="1" x14ac:dyDescent="0.25">
      <c r="A32" s="8" t="s">
        <v>180</v>
      </c>
      <c r="B32" s="8" t="s">
        <v>7</v>
      </c>
      <c r="C32" s="8" t="s">
        <v>37</v>
      </c>
      <c r="D32" s="8" t="s">
        <v>32</v>
      </c>
      <c r="E32" s="15" t="s">
        <v>42</v>
      </c>
      <c r="F32" s="9" t="s">
        <v>29</v>
      </c>
      <c r="G32" s="9">
        <v>40</v>
      </c>
      <c r="H32" s="14">
        <f>+AA32</f>
        <v>1</v>
      </c>
      <c r="I32" s="14">
        <f>1-H32</f>
        <v>0</v>
      </c>
      <c r="J32" s="14"/>
      <c r="K32" s="14"/>
      <c r="L32" s="14"/>
      <c r="M32" s="14"/>
      <c r="N32" s="14"/>
      <c r="O32" s="14">
        <v>1</v>
      </c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2">
        <f t="shared" si="4"/>
        <v>1</v>
      </c>
    </row>
    <row r="33" spans="1:27" ht="45" customHeight="1" x14ac:dyDescent="0.25">
      <c r="A33" s="8" t="s">
        <v>53</v>
      </c>
      <c r="B33" s="8" t="s">
        <v>7</v>
      </c>
      <c r="C33" s="8" t="s">
        <v>36</v>
      </c>
      <c r="D33" s="8" t="s">
        <v>32</v>
      </c>
      <c r="E33" s="15" t="s">
        <v>41</v>
      </c>
      <c r="F33" s="9" t="s">
        <v>29</v>
      </c>
      <c r="G33" s="9">
        <v>40</v>
      </c>
      <c r="H33" s="14">
        <f t="shared" si="0"/>
        <v>1</v>
      </c>
      <c r="I33" s="14">
        <f t="shared" si="1"/>
        <v>0</v>
      </c>
      <c r="J33" s="14"/>
      <c r="K33" s="14"/>
      <c r="L33" s="14"/>
      <c r="M33" s="14"/>
      <c r="N33" s="14"/>
      <c r="O33" s="14"/>
      <c r="P33" s="14">
        <v>1</v>
      </c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2">
        <f t="shared" si="4"/>
        <v>1</v>
      </c>
    </row>
    <row r="34" spans="1:27" ht="105" customHeight="1" x14ac:dyDescent="0.25">
      <c r="A34" s="8" t="s">
        <v>95</v>
      </c>
      <c r="B34" s="8" t="s">
        <v>7</v>
      </c>
      <c r="C34" s="8" t="s">
        <v>38</v>
      </c>
      <c r="D34" s="8" t="s">
        <v>46</v>
      </c>
      <c r="E34" s="15" t="s">
        <v>43</v>
      </c>
      <c r="F34" s="9" t="s">
        <v>29</v>
      </c>
      <c r="G34" s="9">
        <v>40</v>
      </c>
      <c r="H34" s="14">
        <f t="shared" ref="H34" si="7">+AA34</f>
        <v>1</v>
      </c>
      <c r="I34" s="14">
        <f t="shared" ref="I34:I51" si="8">1-H34</f>
        <v>0</v>
      </c>
      <c r="J34" s="14"/>
      <c r="K34" s="14"/>
      <c r="L34" s="14"/>
      <c r="M34" s="14"/>
      <c r="N34" s="14"/>
      <c r="O34" s="14"/>
      <c r="P34" s="14">
        <v>1</v>
      </c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2">
        <f t="shared" si="4"/>
        <v>1</v>
      </c>
    </row>
    <row r="35" spans="1:27" ht="60" customHeight="1" x14ac:dyDescent="0.25">
      <c r="A35" s="8" t="s">
        <v>54</v>
      </c>
      <c r="B35" s="8" t="s">
        <v>7</v>
      </c>
      <c r="C35" s="8" t="s">
        <v>37</v>
      </c>
      <c r="D35" s="8" t="s">
        <v>32</v>
      </c>
      <c r="E35" s="15" t="s">
        <v>42</v>
      </c>
      <c r="F35" s="9" t="s">
        <v>29</v>
      </c>
      <c r="G35" s="9">
        <v>40</v>
      </c>
      <c r="H35" s="30">
        <f t="shared" ref="H35:H51" si="9">+AA35</f>
        <v>1</v>
      </c>
      <c r="I35" s="14">
        <f t="shared" si="8"/>
        <v>0</v>
      </c>
      <c r="J35" s="14"/>
      <c r="K35" s="14"/>
      <c r="L35" s="14"/>
      <c r="M35" s="14"/>
      <c r="N35" s="14"/>
      <c r="O35" s="14"/>
      <c r="P35" s="14">
        <v>1</v>
      </c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2">
        <f t="shared" si="4"/>
        <v>1</v>
      </c>
    </row>
    <row r="36" spans="1:27" ht="15" customHeight="1" x14ac:dyDescent="0.25">
      <c r="A36" s="8" t="s">
        <v>89</v>
      </c>
      <c r="B36" s="8" t="s">
        <v>7</v>
      </c>
      <c r="C36" s="8" t="s">
        <v>36</v>
      </c>
      <c r="D36" s="16" t="s">
        <v>32</v>
      </c>
      <c r="E36" s="15" t="s">
        <v>62</v>
      </c>
      <c r="F36" s="9" t="s">
        <v>29</v>
      </c>
      <c r="G36" s="9">
        <v>40</v>
      </c>
      <c r="H36" s="30">
        <f t="shared" si="9"/>
        <v>1</v>
      </c>
      <c r="I36" s="14">
        <f t="shared" si="8"/>
        <v>0</v>
      </c>
      <c r="J36" s="14"/>
      <c r="K36" s="14"/>
      <c r="L36" s="14"/>
      <c r="M36" s="14"/>
      <c r="N36" s="14"/>
      <c r="O36" s="14"/>
      <c r="P36" s="14"/>
      <c r="Q36" s="14">
        <v>1</v>
      </c>
      <c r="R36" s="14"/>
      <c r="S36" s="14"/>
      <c r="T36" s="14"/>
      <c r="U36" s="14"/>
      <c r="V36" s="14"/>
      <c r="W36" s="14"/>
      <c r="X36" s="14"/>
      <c r="Y36" s="14"/>
      <c r="Z36" s="14"/>
      <c r="AA36" s="12">
        <f t="shared" si="4"/>
        <v>1</v>
      </c>
    </row>
    <row r="37" spans="1:27" ht="30" customHeight="1" x14ac:dyDescent="0.25">
      <c r="A37" s="8" t="s">
        <v>56</v>
      </c>
      <c r="B37" s="8" t="s">
        <v>7</v>
      </c>
      <c r="C37" s="8" t="s">
        <v>97</v>
      </c>
      <c r="D37" s="16" t="s">
        <v>60</v>
      </c>
      <c r="E37" s="15" t="s">
        <v>61</v>
      </c>
      <c r="F37" s="9" t="s">
        <v>29</v>
      </c>
      <c r="G37" s="9">
        <v>40</v>
      </c>
      <c r="H37" s="14">
        <f>+AA37</f>
        <v>1</v>
      </c>
      <c r="I37" s="14">
        <f>1-H37</f>
        <v>0</v>
      </c>
      <c r="J37" s="14"/>
      <c r="K37" s="14"/>
      <c r="L37" s="14"/>
      <c r="M37" s="14"/>
      <c r="N37" s="14"/>
      <c r="O37" s="14"/>
      <c r="P37" s="14"/>
      <c r="Q37" s="14">
        <v>1</v>
      </c>
      <c r="R37" s="14"/>
      <c r="S37" s="14"/>
      <c r="T37" s="14"/>
      <c r="U37" s="14"/>
      <c r="V37" s="14"/>
      <c r="W37" s="14"/>
      <c r="X37" s="14"/>
      <c r="Y37" s="14"/>
      <c r="Z37" s="14"/>
      <c r="AA37" s="12">
        <f t="shared" si="4"/>
        <v>1</v>
      </c>
    </row>
    <row r="38" spans="1:27" ht="30" customHeight="1" x14ac:dyDescent="0.25">
      <c r="A38" s="8" t="s">
        <v>55</v>
      </c>
      <c r="B38" s="8" t="s">
        <v>7</v>
      </c>
      <c r="C38" s="8" t="s">
        <v>97</v>
      </c>
      <c r="D38" s="16" t="s">
        <v>60</v>
      </c>
      <c r="E38" s="15" t="s">
        <v>61</v>
      </c>
      <c r="F38" s="9" t="s">
        <v>29</v>
      </c>
      <c r="G38" s="9">
        <v>40</v>
      </c>
      <c r="H38" s="14">
        <f>+AA38</f>
        <v>1</v>
      </c>
      <c r="I38" s="14">
        <f>1-H38</f>
        <v>0</v>
      </c>
      <c r="J38" s="14"/>
      <c r="K38" s="14"/>
      <c r="L38" s="14"/>
      <c r="M38" s="14"/>
      <c r="N38" s="14"/>
      <c r="O38" s="14"/>
      <c r="P38" s="14"/>
      <c r="Q38" s="14">
        <v>1</v>
      </c>
      <c r="R38" s="14"/>
      <c r="S38" s="14"/>
      <c r="T38" s="14"/>
      <c r="U38" s="14"/>
      <c r="V38" s="14"/>
      <c r="W38" s="14"/>
      <c r="X38" s="14"/>
      <c r="Y38" s="14"/>
      <c r="Z38" s="14"/>
      <c r="AA38" s="12">
        <f t="shared" si="4"/>
        <v>1</v>
      </c>
    </row>
    <row r="39" spans="1:27" ht="30" customHeight="1" x14ac:dyDescent="0.25">
      <c r="A39" s="8" t="s">
        <v>182</v>
      </c>
      <c r="B39" s="8" t="s">
        <v>7</v>
      </c>
      <c r="C39" s="8" t="s">
        <v>59</v>
      </c>
      <c r="D39" s="16" t="s">
        <v>60</v>
      </c>
      <c r="E39" s="15" t="s">
        <v>61</v>
      </c>
      <c r="F39" s="9" t="s">
        <v>29</v>
      </c>
      <c r="G39" s="9">
        <v>40</v>
      </c>
      <c r="H39" s="14">
        <f t="shared" si="9"/>
        <v>1</v>
      </c>
      <c r="I39" s="14">
        <f t="shared" si="8"/>
        <v>0</v>
      </c>
      <c r="J39" s="14"/>
      <c r="K39" s="14"/>
      <c r="L39" s="14"/>
      <c r="M39" s="14"/>
      <c r="N39" s="14"/>
      <c r="O39" s="14"/>
      <c r="P39" s="14"/>
      <c r="Q39" s="14">
        <v>1</v>
      </c>
      <c r="R39" s="14"/>
      <c r="S39" s="14"/>
      <c r="T39" s="14"/>
      <c r="U39" s="14"/>
      <c r="V39" s="14"/>
      <c r="W39" s="14"/>
      <c r="X39" s="14"/>
      <c r="Y39" s="14"/>
      <c r="Z39" s="14"/>
      <c r="AA39" s="12">
        <f t="shared" si="4"/>
        <v>1</v>
      </c>
    </row>
    <row r="40" spans="1:27" ht="30" customHeight="1" x14ac:dyDescent="0.25">
      <c r="A40" s="8" t="s">
        <v>57</v>
      </c>
      <c r="B40" s="8" t="s">
        <v>7</v>
      </c>
      <c r="C40" s="8" t="s">
        <v>59</v>
      </c>
      <c r="D40" t="s">
        <v>33</v>
      </c>
      <c r="E40" s="15" t="s">
        <v>61</v>
      </c>
      <c r="F40" s="9" t="s">
        <v>29</v>
      </c>
      <c r="G40" s="9">
        <v>40</v>
      </c>
      <c r="H40" s="14">
        <f t="shared" si="9"/>
        <v>1</v>
      </c>
      <c r="I40" s="14">
        <f t="shared" si="8"/>
        <v>0</v>
      </c>
      <c r="J40" s="14"/>
      <c r="K40" s="14"/>
      <c r="L40" s="14"/>
      <c r="M40" s="14"/>
      <c r="N40" s="14"/>
      <c r="O40" s="14"/>
      <c r="P40" s="14"/>
      <c r="Q40" s="14">
        <v>1</v>
      </c>
      <c r="R40" s="14"/>
      <c r="S40" s="14"/>
      <c r="T40" s="14"/>
      <c r="U40" s="14"/>
      <c r="V40" s="14"/>
      <c r="W40" s="14"/>
      <c r="X40" s="14"/>
      <c r="Y40" s="14"/>
      <c r="Z40" s="14"/>
      <c r="AA40" s="12">
        <f t="shared" si="4"/>
        <v>1</v>
      </c>
    </row>
    <row r="41" spans="1:27" ht="30" customHeight="1" x14ac:dyDescent="0.25">
      <c r="A41" s="8" t="s">
        <v>158</v>
      </c>
      <c r="B41" s="8" t="s">
        <v>7</v>
      </c>
      <c r="C41" s="8" t="s">
        <v>59</v>
      </c>
      <c r="D41" s="16" t="s">
        <v>60</v>
      </c>
      <c r="E41" s="15" t="s">
        <v>61</v>
      </c>
      <c r="F41" s="9" t="s">
        <v>29</v>
      </c>
      <c r="G41" s="9">
        <v>40</v>
      </c>
      <c r="H41" s="14">
        <f t="shared" si="9"/>
        <v>1</v>
      </c>
      <c r="I41" s="14">
        <f t="shared" si="8"/>
        <v>0</v>
      </c>
      <c r="J41" s="14"/>
      <c r="K41" s="14"/>
      <c r="L41" s="14"/>
      <c r="M41" s="14"/>
      <c r="N41" s="14"/>
      <c r="O41" s="14"/>
      <c r="P41" s="14"/>
      <c r="Q41" s="14">
        <v>1</v>
      </c>
      <c r="R41" s="14"/>
      <c r="S41" s="14"/>
      <c r="T41" s="14"/>
      <c r="U41" s="14"/>
      <c r="V41" s="14"/>
      <c r="W41" s="14"/>
      <c r="X41" s="14"/>
      <c r="Y41" s="14"/>
      <c r="Z41" s="14"/>
      <c r="AA41" s="12">
        <f t="shared" si="4"/>
        <v>1</v>
      </c>
    </row>
    <row r="42" spans="1:27" ht="30" customHeight="1" x14ac:dyDescent="0.25">
      <c r="A42" s="8" t="s">
        <v>157</v>
      </c>
      <c r="B42" s="8" t="s">
        <v>7</v>
      </c>
      <c r="C42" s="8" t="s">
        <v>59</v>
      </c>
      <c r="D42" s="16" t="s">
        <v>60</v>
      </c>
      <c r="E42" s="15" t="s">
        <v>61</v>
      </c>
      <c r="F42" s="9" t="s">
        <v>29</v>
      </c>
      <c r="G42" s="9">
        <v>40</v>
      </c>
      <c r="H42" s="14">
        <f t="shared" si="9"/>
        <v>1</v>
      </c>
      <c r="I42" s="14">
        <f t="shared" si="8"/>
        <v>0</v>
      </c>
      <c r="J42" s="14"/>
      <c r="K42" s="14"/>
      <c r="L42" s="14"/>
      <c r="M42" s="14"/>
      <c r="N42" s="14"/>
      <c r="O42" s="14"/>
      <c r="P42" s="14"/>
      <c r="Q42" s="14">
        <v>1</v>
      </c>
      <c r="R42" s="14"/>
      <c r="S42" s="14"/>
      <c r="T42" s="14"/>
      <c r="U42" s="14"/>
      <c r="V42" s="14"/>
      <c r="W42" s="14"/>
      <c r="X42" s="14"/>
      <c r="Y42" s="14"/>
      <c r="Z42" s="14"/>
      <c r="AA42" s="12">
        <f t="shared" si="4"/>
        <v>1</v>
      </c>
    </row>
    <row r="43" spans="1:27" ht="30" customHeight="1" x14ac:dyDescent="0.25">
      <c r="A43" s="8" t="s">
        <v>58</v>
      </c>
      <c r="B43" s="8" t="s">
        <v>7</v>
      </c>
      <c r="C43" s="8" t="s">
        <v>59</v>
      </c>
      <c r="D43" s="16" t="s">
        <v>60</v>
      </c>
      <c r="E43" s="15" t="s">
        <v>61</v>
      </c>
      <c r="F43" s="9" t="s">
        <v>29</v>
      </c>
      <c r="G43" s="9">
        <v>40</v>
      </c>
      <c r="H43" s="14">
        <f t="shared" si="9"/>
        <v>1</v>
      </c>
      <c r="I43" s="14">
        <f t="shared" si="8"/>
        <v>0</v>
      </c>
      <c r="J43" s="14"/>
      <c r="K43" s="14"/>
      <c r="L43" s="14"/>
      <c r="M43" s="14"/>
      <c r="N43" s="14"/>
      <c r="O43" s="14"/>
      <c r="P43" s="14"/>
      <c r="Q43" s="14">
        <v>1</v>
      </c>
      <c r="R43" s="14"/>
      <c r="S43" s="14"/>
      <c r="T43" s="14"/>
      <c r="U43" s="14"/>
      <c r="V43" s="14"/>
      <c r="W43" s="14"/>
      <c r="X43" s="14"/>
      <c r="Y43" s="14"/>
      <c r="Z43" s="14"/>
      <c r="AA43" s="12">
        <f t="shared" si="4"/>
        <v>1</v>
      </c>
    </row>
    <row r="44" spans="1:27" ht="30" customHeight="1" x14ac:dyDescent="0.25">
      <c r="A44" s="8" t="s">
        <v>87</v>
      </c>
      <c r="B44" s="8" t="s">
        <v>7</v>
      </c>
      <c r="C44" s="8" t="s">
        <v>59</v>
      </c>
      <c r="D44" s="16" t="s">
        <v>60</v>
      </c>
      <c r="E44" s="15" t="s">
        <v>61</v>
      </c>
      <c r="F44" s="9" t="s">
        <v>29</v>
      </c>
      <c r="G44" s="9">
        <v>40</v>
      </c>
      <c r="H44" s="14">
        <f t="shared" si="9"/>
        <v>1</v>
      </c>
      <c r="I44" s="14">
        <f t="shared" si="8"/>
        <v>0</v>
      </c>
      <c r="J44" s="14"/>
      <c r="K44" s="14"/>
      <c r="L44" s="14"/>
      <c r="M44" s="14"/>
      <c r="N44" s="14"/>
      <c r="O44" s="14"/>
      <c r="P44" s="14"/>
      <c r="Q44" s="14">
        <v>1</v>
      </c>
      <c r="R44" s="14"/>
      <c r="S44" s="14"/>
      <c r="T44" s="14"/>
      <c r="U44" s="14"/>
      <c r="V44" s="14"/>
      <c r="W44" s="14"/>
      <c r="X44" s="14"/>
      <c r="Y44" s="14"/>
      <c r="Z44" s="14"/>
      <c r="AA44" s="12">
        <f t="shared" ref="AA44:AA71" si="10">SUM(J44+K44+L44+M44+N44+O44+P44+Q44+R44+S44+T44+U44+V44)</f>
        <v>1</v>
      </c>
    </row>
    <row r="45" spans="1:27" ht="30" customHeight="1" x14ac:dyDescent="0.25">
      <c r="A45" s="8" t="s">
        <v>181</v>
      </c>
      <c r="B45" s="8" t="s">
        <v>7</v>
      </c>
      <c r="C45" s="8" t="s">
        <v>59</v>
      </c>
      <c r="D45" s="16" t="s">
        <v>60</v>
      </c>
      <c r="E45" s="15" t="s">
        <v>61</v>
      </c>
      <c r="F45" s="9" t="s">
        <v>29</v>
      </c>
      <c r="G45" s="9">
        <v>40</v>
      </c>
      <c r="H45" s="14">
        <f t="shared" si="9"/>
        <v>1</v>
      </c>
      <c r="I45" s="14">
        <f t="shared" si="8"/>
        <v>0</v>
      </c>
      <c r="J45" s="14"/>
      <c r="K45" s="14"/>
      <c r="L45" s="14"/>
      <c r="M45" s="14"/>
      <c r="N45" s="14"/>
      <c r="O45" s="14"/>
      <c r="P45" s="14"/>
      <c r="Q45" s="14">
        <v>1</v>
      </c>
      <c r="R45" s="14"/>
      <c r="S45" s="14"/>
      <c r="T45" s="14"/>
      <c r="U45" s="14"/>
      <c r="V45" s="14"/>
      <c r="W45" s="14"/>
      <c r="X45" s="14"/>
      <c r="Y45" s="14"/>
      <c r="Z45" s="14"/>
      <c r="AA45" s="12">
        <f t="shared" si="10"/>
        <v>1</v>
      </c>
    </row>
    <row r="46" spans="1:27" ht="30" customHeight="1" x14ac:dyDescent="0.25">
      <c r="A46" s="8" t="s">
        <v>88</v>
      </c>
      <c r="B46" s="8" t="s">
        <v>7</v>
      </c>
      <c r="C46" s="8" t="s">
        <v>59</v>
      </c>
      <c r="D46" s="16" t="s">
        <v>60</v>
      </c>
      <c r="E46" s="15" t="s">
        <v>61</v>
      </c>
      <c r="F46" s="9" t="s">
        <v>29</v>
      </c>
      <c r="G46" s="9">
        <v>40</v>
      </c>
      <c r="H46" s="14">
        <f t="shared" si="9"/>
        <v>1</v>
      </c>
      <c r="I46" s="14">
        <f t="shared" si="8"/>
        <v>0</v>
      </c>
      <c r="J46" s="14"/>
      <c r="K46" s="14"/>
      <c r="L46" s="14"/>
      <c r="M46" s="14"/>
      <c r="N46" s="14"/>
      <c r="O46" s="14"/>
      <c r="P46" s="14"/>
      <c r="Q46" s="14">
        <v>1</v>
      </c>
      <c r="R46" s="14"/>
      <c r="S46" s="14"/>
      <c r="T46" s="14"/>
      <c r="U46" s="14"/>
      <c r="V46" s="14"/>
      <c r="W46" s="14"/>
      <c r="X46" s="14"/>
      <c r="Y46" s="14"/>
      <c r="Z46" s="14"/>
      <c r="AA46" s="12">
        <f t="shared" si="10"/>
        <v>1</v>
      </c>
    </row>
    <row r="47" spans="1:27" ht="15" customHeight="1" x14ac:dyDescent="0.25">
      <c r="A47" s="8" t="s">
        <v>96</v>
      </c>
      <c r="B47" s="8" t="s">
        <v>7</v>
      </c>
      <c r="C47" s="8" t="s">
        <v>36</v>
      </c>
      <c r="D47" s="16" t="s">
        <v>32</v>
      </c>
      <c r="E47" s="15" t="s">
        <v>62</v>
      </c>
      <c r="F47" s="9" t="s">
        <v>29</v>
      </c>
      <c r="G47" s="9">
        <v>40</v>
      </c>
      <c r="H47" s="30">
        <f>+AA47</f>
        <v>1</v>
      </c>
      <c r="I47" s="14">
        <f>1-H47</f>
        <v>0</v>
      </c>
      <c r="J47" s="14"/>
      <c r="K47" s="14"/>
      <c r="L47" s="14"/>
      <c r="M47" s="14"/>
      <c r="N47" s="14"/>
      <c r="O47" s="14"/>
      <c r="P47" s="14"/>
      <c r="Q47" s="14">
        <v>1</v>
      </c>
      <c r="R47" s="14"/>
      <c r="S47" s="14"/>
      <c r="T47" s="14"/>
      <c r="U47" s="14"/>
      <c r="V47" s="14"/>
      <c r="W47" s="14"/>
      <c r="X47" s="14"/>
      <c r="Y47" s="14"/>
      <c r="Z47" s="14"/>
      <c r="AA47" s="12">
        <f>SUM(J47+K47+L47+M47+N47+O47+P47+Q47+R47+S47+T47+U47+V47)</f>
        <v>1</v>
      </c>
    </row>
    <row r="48" spans="1:27" ht="30" customHeight="1" x14ac:dyDescent="0.25">
      <c r="A48" s="8" t="s">
        <v>96</v>
      </c>
      <c r="B48" s="8" t="s">
        <v>7</v>
      </c>
      <c r="C48" s="8" t="s">
        <v>59</v>
      </c>
      <c r="D48" s="16" t="s">
        <v>60</v>
      </c>
      <c r="E48" s="15" t="s">
        <v>61</v>
      </c>
      <c r="F48" s="9" t="s">
        <v>29</v>
      </c>
      <c r="G48" s="9">
        <v>40</v>
      </c>
      <c r="H48" s="14">
        <f t="shared" si="9"/>
        <v>1</v>
      </c>
      <c r="I48" s="14">
        <f t="shared" si="8"/>
        <v>0</v>
      </c>
      <c r="J48" s="14"/>
      <c r="K48" s="14"/>
      <c r="L48" s="14"/>
      <c r="M48" s="14"/>
      <c r="N48" s="14"/>
      <c r="O48" s="14"/>
      <c r="P48" s="14"/>
      <c r="Q48" s="14">
        <v>1</v>
      </c>
      <c r="R48" s="14"/>
      <c r="S48" s="14"/>
      <c r="T48" s="14"/>
      <c r="U48" s="14"/>
      <c r="V48" s="14"/>
      <c r="W48" s="14"/>
      <c r="X48" s="14"/>
      <c r="Y48" s="14"/>
      <c r="Z48" s="14"/>
      <c r="AA48" s="12">
        <f t="shared" si="10"/>
        <v>1</v>
      </c>
    </row>
    <row r="49" spans="1:27" ht="30" customHeight="1" x14ac:dyDescent="0.25">
      <c r="A49" s="8" t="s">
        <v>96</v>
      </c>
      <c r="B49" s="8" t="s">
        <v>7</v>
      </c>
      <c r="C49" s="8" t="s">
        <v>59</v>
      </c>
      <c r="D49" s="16" t="s">
        <v>60</v>
      </c>
      <c r="E49" s="15" t="s">
        <v>61</v>
      </c>
      <c r="F49" s="9" t="s">
        <v>29</v>
      </c>
      <c r="G49" s="9">
        <v>40</v>
      </c>
      <c r="H49" s="14">
        <f t="shared" ref="H49" si="11">+AA49</f>
        <v>1</v>
      </c>
      <c r="I49" s="14">
        <f t="shared" ref="I49" si="12">1-H49</f>
        <v>0</v>
      </c>
      <c r="J49" s="14"/>
      <c r="K49" s="14"/>
      <c r="L49" s="14"/>
      <c r="M49" s="14"/>
      <c r="N49" s="14"/>
      <c r="O49" s="14"/>
      <c r="P49" s="14"/>
      <c r="Q49" s="14">
        <v>1</v>
      </c>
      <c r="R49" s="14"/>
      <c r="S49" s="14"/>
      <c r="T49" s="14"/>
      <c r="U49" s="14"/>
      <c r="V49" s="14"/>
      <c r="W49" s="14"/>
      <c r="X49" s="14"/>
      <c r="Y49" s="14"/>
      <c r="Z49" s="14"/>
      <c r="AA49" s="12">
        <f t="shared" ref="AA49" si="13">SUM(J49+K49+L49+M49+N49+O49+P49+Q49+R49+S49+T49+U49+V49)</f>
        <v>1</v>
      </c>
    </row>
    <row r="50" spans="1:27" ht="30" customHeight="1" x14ac:dyDescent="0.25">
      <c r="A50" s="8" t="s">
        <v>96</v>
      </c>
      <c r="B50" s="8" t="s">
        <v>7</v>
      </c>
      <c r="C50" s="8" t="s">
        <v>59</v>
      </c>
      <c r="D50" s="16" t="s">
        <v>60</v>
      </c>
      <c r="E50" s="15" t="s">
        <v>61</v>
      </c>
      <c r="F50" s="9" t="s">
        <v>29</v>
      </c>
      <c r="G50" s="9">
        <v>40</v>
      </c>
      <c r="H50" s="14">
        <f t="shared" si="9"/>
        <v>1</v>
      </c>
      <c r="I50" s="14">
        <f t="shared" si="8"/>
        <v>0</v>
      </c>
      <c r="J50" s="14"/>
      <c r="K50" s="14"/>
      <c r="L50" s="14"/>
      <c r="M50" s="14"/>
      <c r="N50" s="14"/>
      <c r="O50" s="14"/>
      <c r="P50" s="14"/>
      <c r="Q50" s="14">
        <v>1</v>
      </c>
      <c r="R50" s="14"/>
      <c r="S50" s="14"/>
      <c r="T50" s="14"/>
      <c r="U50" s="14"/>
      <c r="V50" s="14"/>
      <c r="W50" s="14"/>
      <c r="X50" s="14"/>
      <c r="Y50" s="14"/>
      <c r="Z50" s="14"/>
      <c r="AA50" s="12">
        <f t="shared" si="10"/>
        <v>1</v>
      </c>
    </row>
    <row r="51" spans="1:27" ht="30" customHeight="1" x14ac:dyDescent="0.25">
      <c r="A51" s="8" t="s">
        <v>96</v>
      </c>
      <c r="B51" s="8" t="s">
        <v>7</v>
      </c>
      <c r="C51" s="8" t="s">
        <v>59</v>
      </c>
      <c r="D51" s="16" t="s">
        <v>60</v>
      </c>
      <c r="E51" s="15" t="s">
        <v>61</v>
      </c>
      <c r="F51" s="9" t="s">
        <v>29</v>
      </c>
      <c r="G51" s="9">
        <v>40</v>
      </c>
      <c r="H51" s="14">
        <f t="shared" si="9"/>
        <v>1</v>
      </c>
      <c r="I51" s="14">
        <f t="shared" si="8"/>
        <v>0</v>
      </c>
      <c r="J51" s="14"/>
      <c r="K51" s="14"/>
      <c r="L51" s="14"/>
      <c r="M51" s="14"/>
      <c r="N51" s="14"/>
      <c r="O51" s="14"/>
      <c r="P51" s="14"/>
      <c r="Q51" s="14">
        <v>1</v>
      </c>
      <c r="R51" s="14"/>
      <c r="S51" s="14"/>
      <c r="T51" s="14"/>
      <c r="U51" s="14"/>
      <c r="V51" s="14"/>
      <c r="W51" s="14"/>
      <c r="X51" s="14"/>
      <c r="Y51" s="14"/>
      <c r="Z51" s="14"/>
      <c r="AA51" s="12">
        <f t="shared" si="10"/>
        <v>1</v>
      </c>
    </row>
    <row r="52" spans="1:27" ht="30" customHeight="1" x14ac:dyDescent="0.25">
      <c r="A52" s="8" t="s">
        <v>63</v>
      </c>
      <c r="B52" s="8" t="s">
        <v>7</v>
      </c>
      <c r="C52" s="8" t="s">
        <v>28</v>
      </c>
      <c r="D52" s="8" t="s">
        <v>72</v>
      </c>
      <c r="E52" s="15" t="s">
        <v>71</v>
      </c>
      <c r="F52" s="9" t="s">
        <v>29</v>
      </c>
      <c r="G52" s="9">
        <v>40</v>
      </c>
      <c r="H52" s="14">
        <f t="shared" si="0"/>
        <v>1</v>
      </c>
      <c r="I52" s="14">
        <f t="shared" si="1"/>
        <v>0</v>
      </c>
      <c r="J52" s="14"/>
      <c r="K52" s="14"/>
      <c r="L52" s="14"/>
      <c r="M52" s="14"/>
      <c r="N52" s="14"/>
      <c r="O52" s="14"/>
      <c r="P52" s="14"/>
      <c r="Q52" s="14"/>
      <c r="R52" s="14">
        <v>1</v>
      </c>
      <c r="S52" s="14"/>
      <c r="T52" s="14"/>
      <c r="U52" s="14"/>
      <c r="V52" s="14"/>
      <c r="W52" s="14"/>
      <c r="X52" s="14"/>
      <c r="Y52" s="14"/>
      <c r="Z52" s="14"/>
      <c r="AA52" s="12">
        <f t="shared" si="10"/>
        <v>1</v>
      </c>
    </row>
    <row r="53" spans="1:27" ht="30" customHeight="1" x14ac:dyDescent="0.25">
      <c r="A53" s="8" t="s">
        <v>177</v>
      </c>
      <c r="B53" s="8" t="s">
        <v>7</v>
      </c>
      <c r="C53" s="8" t="s">
        <v>36</v>
      </c>
      <c r="D53" s="8" t="s">
        <v>72</v>
      </c>
      <c r="E53" s="15" t="s">
        <v>73</v>
      </c>
      <c r="F53" s="9" t="s">
        <v>29</v>
      </c>
      <c r="G53" s="9">
        <v>40</v>
      </c>
      <c r="H53" s="14">
        <f t="shared" si="0"/>
        <v>1</v>
      </c>
      <c r="I53" s="14">
        <f t="shared" si="1"/>
        <v>0</v>
      </c>
      <c r="J53" s="14"/>
      <c r="K53" s="14"/>
      <c r="L53" s="14"/>
      <c r="M53" s="14"/>
      <c r="N53" s="14"/>
      <c r="O53" s="14"/>
      <c r="P53" s="14"/>
      <c r="Q53" s="14"/>
      <c r="R53" s="14">
        <v>0.97160000000000002</v>
      </c>
      <c r="S53" s="14"/>
      <c r="T53" s="14"/>
      <c r="U53" s="14">
        <v>2.8400000000000002E-2</v>
      </c>
      <c r="V53" s="14"/>
      <c r="W53" s="14"/>
      <c r="X53" s="14"/>
      <c r="Y53" s="14"/>
      <c r="Z53" s="14"/>
      <c r="AA53" s="12">
        <f t="shared" si="10"/>
        <v>1</v>
      </c>
    </row>
    <row r="54" spans="1:27" ht="15" customHeight="1" x14ac:dyDescent="0.25">
      <c r="A54" s="8" t="s">
        <v>159</v>
      </c>
      <c r="B54" s="8" t="s">
        <v>7</v>
      </c>
      <c r="C54" s="8" t="s">
        <v>64</v>
      </c>
      <c r="D54" s="8" t="s">
        <v>72</v>
      </c>
      <c r="E54" s="15" t="s">
        <v>74</v>
      </c>
      <c r="F54" s="9" t="s">
        <v>29</v>
      </c>
      <c r="G54" s="9">
        <v>40</v>
      </c>
      <c r="H54" s="14">
        <f t="shared" ref="H54:H63" si="14">+AA54</f>
        <v>1</v>
      </c>
      <c r="I54" s="14">
        <f t="shared" ref="I54:I63" si="15">1-H54</f>
        <v>0</v>
      </c>
      <c r="J54" s="14"/>
      <c r="K54" s="14"/>
      <c r="L54" s="14"/>
      <c r="M54" s="14"/>
      <c r="N54" s="14"/>
      <c r="O54" s="14"/>
      <c r="P54" s="14"/>
      <c r="Q54" s="14"/>
      <c r="R54" s="14">
        <v>1</v>
      </c>
      <c r="S54" s="14"/>
      <c r="T54" s="14"/>
      <c r="U54" s="14"/>
      <c r="V54" s="14"/>
      <c r="W54" s="14"/>
      <c r="X54" s="14"/>
      <c r="Y54" s="14"/>
      <c r="Z54" s="14"/>
      <c r="AA54" s="12">
        <f t="shared" si="10"/>
        <v>1</v>
      </c>
    </row>
    <row r="55" spans="1:27" ht="15" customHeight="1" x14ac:dyDescent="0.25">
      <c r="A55" s="8" t="s">
        <v>160</v>
      </c>
      <c r="B55" s="8" t="s">
        <v>7</v>
      </c>
      <c r="C55" s="8" t="s">
        <v>64</v>
      </c>
      <c r="D55" s="8" t="s">
        <v>72</v>
      </c>
      <c r="E55" s="15" t="s">
        <v>74</v>
      </c>
      <c r="F55" s="9" t="s">
        <v>29</v>
      </c>
      <c r="G55" s="9">
        <v>40</v>
      </c>
      <c r="H55" s="14">
        <f t="shared" si="14"/>
        <v>1</v>
      </c>
      <c r="I55" s="14">
        <f t="shared" si="15"/>
        <v>0</v>
      </c>
      <c r="J55" s="14"/>
      <c r="K55" s="14"/>
      <c r="L55" s="14"/>
      <c r="M55" s="14"/>
      <c r="N55" s="14"/>
      <c r="O55" s="14"/>
      <c r="P55" s="14"/>
      <c r="Q55" s="14"/>
      <c r="R55" s="14">
        <v>1</v>
      </c>
      <c r="S55" s="14"/>
      <c r="T55" s="14"/>
      <c r="U55" s="14"/>
      <c r="V55" s="14"/>
      <c r="W55" s="14"/>
      <c r="X55" s="14"/>
      <c r="Y55" s="14"/>
      <c r="Z55" s="14"/>
      <c r="AA55" s="12">
        <f t="shared" si="10"/>
        <v>1</v>
      </c>
    </row>
    <row r="56" spans="1:27" ht="15" customHeight="1" x14ac:dyDescent="0.25">
      <c r="A56" s="8" t="s">
        <v>66</v>
      </c>
      <c r="B56" s="8" t="s">
        <v>7</v>
      </c>
      <c r="C56" s="8" t="s">
        <v>64</v>
      </c>
      <c r="D56" s="8" t="s">
        <v>72</v>
      </c>
      <c r="E56" s="15" t="s">
        <v>74</v>
      </c>
      <c r="F56" s="9" t="s">
        <v>29</v>
      </c>
      <c r="G56" s="9">
        <v>40</v>
      </c>
      <c r="H56" s="14">
        <f t="shared" si="14"/>
        <v>1</v>
      </c>
      <c r="I56" s="14">
        <f t="shared" si="15"/>
        <v>0</v>
      </c>
      <c r="J56" s="14"/>
      <c r="K56" s="14"/>
      <c r="L56" s="14"/>
      <c r="M56" s="14"/>
      <c r="N56" s="14"/>
      <c r="O56" s="14"/>
      <c r="P56" s="14"/>
      <c r="Q56" s="14"/>
      <c r="R56" s="14">
        <v>1</v>
      </c>
      <c r="S56" s="14"/>
      <c r="T56" s="14"/>
      <c r="U56" s="14"/>
      <c r="V56" s="14"/>
      <c r="W56" s="14"/>
      <c r="X56" s="14"/>
      <c r="Y56" s="14"/>
      <c r="Z56" s="14"/>
      <c r="AA56" s="12">
        <f t="shared" si="10"/>
        <v>1</v>
      </c>
    </row>
    <row r="57" spans="1:27" ht="15" customHeight="1" x14ac:dyDescent="0.25">
      <c r="A57" s="8" t="s">
        <v>161</v>
      </c>
      <c r="B57" s="8" t="s">
        <v>7</v>
      </c>
      <c r="C57" s="8" t="s">
        <v>64</v>
      </c>
      <c r="D57" s="8" t="s">
        <v>170</v>
      </c>
      <c r="E57" s="15" t="s">
        <v>74</v>
      </c>
      <c r="F57" s="9" t="s">
        <v>29</v>
      </c>
      <c r="G57" s="9">
        <v>40</v>
      </c>
      <c r="H57" s="14">
        <f t="shared" si="14"/>
        <v>1</v>
      </c>
      <c r="I57" s="14">
        <f t="shared" si="15"/>
        <v>0</v>
      </c>
      <c r="J57" s="14"/>
      <c r="K57" s="14"/>
      <c r="L57" s="14"/>
      <c r="M57" s="14"/>
      <c r="N57" s="14"/>
      <c r="O57" s="14"/>
      <c r="P57" s="14"/>
      <c r="Q57" s="14"/>
      <c r="R57" s="14">
        <v>1</v>
      </c>
      <c r="S57" s="14"/>
      <c r="T57" s="14"/>
      <c r="U57" s="14"/>
      <c r="V57" s="14"/>
      <c r="W57" s="14"/>
      <c r="X57" s="14"/>
      <c r="Y57" s="14"/>
      <c r="Z57" s="14"/>
      <c r="AA57" s="12">
        <f t="shared" si="10"/>
        <v>1</v>
      </c>
    </row>
    <row r="58" spans="1:27" ht="15" customHeight="1" x14ac:dyDescent="0.25">
      <c r="A58" s="8" t="s">
        <v>65</v>
      </c>
      <c r="B58" s="8" t="s">
        <v>7</v>
      </c>
      <c r="C58" s="8" t="s">
        <v>64</v>
      </c>
      <c r="D58" s="8" t="s">
        <v>171</v>
      </c>
      <c r="E58" s="15" t="s">
        <v>74</v>
      </c>
      <c r="F58" s="9" t="s">
        <v>29</v>
      </c>
      <c r="G58" s="9">
        <v>40</v>
      </c>
      <c r="H58" s="14">
        <f t="shared" si="14"/>
        <v>1</v>
      </c>
      <c r="I58" s="14">
        <f t="shared" si="15"/>
        <v>0</v>
      </c>
      <c r="J58" s="14"/>
      <c r="K58" s="14"/>
      <c r="L58" s="14"/>
      <c r="M58" s="14"/>
      <c r="N58" s="14"/>
      <c r="O58" s="14"/>
      <c r="P58" s="14"/>
      <c r="Q58" s="14"/>
      <c r="R58" s="14">
        <v>1</v>
      </c>
      <c r="S58" s="14"/>
      <c r="T58" s="14"/>
      <c r="U58" s="14"/>
      <c r="V58" s="14"/>
      <c r="W58" s="14"/>
      <c r="X58" s="14"/>
      <c r="Y58" s="14"/>
      <c r="Z58" s="14"/>
      <c r="AA58" s="12">
        <f t="shared" si="10"/>
        <v>1</v>
      </c>
    </row>
    <row r="59" spans="1:27" ht="15" customHeight="1" x14ac:dyDescent="0.25">
      <c r="A59" s="8" t="s">
        <v>85</v>
      </c>
      <c r="B59" s="8" t="s">
        <v>7</v>
      </c>
      <c r="C59" s="8" t="s">
        <v>64</v>
      </c>
      <c r="D59" s="8" t="s">
        <v>170</v>
      </c>
      <c r="E59" s="15" t="s">
        <v>74</v>
      </c>
      <c r="F59" s="9" t="s">
        <v>29</v>
      </c>
      <c r="G59" s="9">
        <v>40</v>
      </c>
      <c r="H59" s="14">
        <f t="shared" si="14"/>
        <v>1</v>
      </c>
      <c r="I59" s="14">
        <f t="shared" si="15"/>
        <v>0</v>
      </c>
      <c r="J59" s="14"/>
      <c r="K59" s="14"/>
      <c r="L59" s="14"/>
      <c r="M59" s="14"/>
      <c r="N59" s="14"/>
      <c r="O59" s="14"/>
      <c r="P59" s="14"/>
      <c r="Q59" s="14"/>
      <c r="R59" s="14">
        <v>1</v>
      </c>
      <c r="S59" s="14"/>
      <c r="T59" s="14"/>
      <c r="U59" s="14"/>
      <c r="V59" s="14"/>
      <c r="W59" s="14"/>
      <c r="X59" s="14"/>
      <c r="Y59" s="14"/>
      <c r="Z59" s="14"/>
      <c r="AA59" s="12">
        <f t="shared" si="10"/>
        <v>1</v>
      </c>
    </row>
    <row r="60" spans="1:27" ht="15" customHeight="1" x14ac:dyDescent="0.25">
      <c r="A60" s="8" t="s">
        <v>67</v>
      </c>
      <c r="B60" s="8" t="s">
        <v>7</v>
      </c>
      <c r="C60" s="8" t="s">
        <v>64</v>
      </c>
      <c r="D60" s="8" t="s">
        <v>72</v>
      </c>
      <c r="E60" s="15" t="s">
        <v>74</v>
      </c>
      <c r="F60" s="9" t="s">
        <v>30</v>
      </c>
      <c r="G60" s="9">
        <v>20</v>
      </c>
      <c r="H60" s="14">
        <f t="shared" si="14"/>
        <v>1</v>
      </c>
      <c r="I60" s="14">
        <f t="shared" si="15"/>
        <v>0</v>
      </c>
      <c r="J60" s="14"/>
      <c r="K60" s="14"/>
      <c r="L60" s="14"/>
      <c r="M60" s="14"/>
      <c r="N60" s="14"/>
      <c r="O60" s="14"/>
      <c r="P60" s="14"/>
      <c r="Q60" s="14"/>
      <c r="R60" s="14">
        <v>1</v>
      </c>
      <c r="S60" s="14"/>
      <c r="T60" s="14"/>
      <c r="U60" s="14"/>
      <c r="V60" s="14"/>
      <c r="W60" s="14"/>
      <c r="X60" s="14"/>
      <c r="Y60" s="14"/>
      <c r="Z60" s="14"/>
      <c r="AA60" s="12">
        <f t="shared" si="10"/>
        <v>1</v>
      </c>
    </row>
    <row r="61" spans="1:27" ht="15" customHeight="1" x14ac:dyDescent="0.25">
      <c r="A61" s="8" t="s">
        <v>68</v>
      </c>
      <c r="B61" s="8" t="s">
        <v>7</v>
      </c>
      <c r="C61" s="8" t="s">
        <v>64</v>
      </c>
      <c r="D61" s="8" t="s">
        <v>72</v>
      </c>
      <c r="E61" s="15" t="s">
        <v>74</v>
      </c>
      <c r="F61" s="9" t="s">
        <v>29</v>
      </c>
      <c r="G61" s="9">
        <v>40</v>
      </c>
      <c r="H61" s="14">
        <f t="shared" si="14"/>
        <v>1</v>
      </c>
      <c r="I61" s="14">
        <f t="shared" si="15"/>
        <v>0</v>
      </c>
      <c r="J61" s="14"/>
      <c r="K61" s="14"/>
      <c r="L61" s="14"/>
      <c r="M61" s="14"/>
      <c r="N61" s="14"/>
      <c r="O61" s="14"/>
      <c r="P61" s="14"/>
      <c r="Q61" s="14"/>
      <c r="R61" s="14">
        <v>1</v>
      </c>
      <c r="S61" s="14"/>
      <c r="T61" s="14"/>
      <c r="U61" s="14"/>
      <c r="V61" s="14"/>
      <c r="W61" s="14"/>
      <c r="X61" s="14"/>
      <c r="Y61" s="14"/>
      <c r="Z61" s="14"/>
      <c r="AA61" s="12">
        <f t="shared" si="10"/>
        <v>1</v>
      </c>
    </row>
    <row r="62" spans="1:27" ht="15" customHeight="1" x14ac:dyDescent="0.25">
      <c r="A62" s="8" t="s">
        <v>162</v>
      </c>
      <c r="B62" s="8" t="s">
        <v>7</v>
      </c>
      <c r="C62" s="7" t="s">
        <v>64</v>
      </c>
      <c r="D62" s="8" t="s">
        <v>72</v>
      </c>
      <c r="E62" s="15" t="s">
        <v>74</v>
      </c>
      <c r="F62" s="21" t="s">
        <v>29</v>
      </c>
      <c r="G62" s="21">
        <v>40</v>
      </c>
      <c r="H62" s="14">
        <f t="shared" si="14"/>
        <v>1</v>
      </c>
      <c r="I62" s="14">
        <f t="shared" si="15"/>
        <v>0</v>
      </c>
      <c r="J62" s="14"/>
      <c r="K62" s="14"/>
      <c r="L62" s="14"/>
      <c r="M62" s="14"/>
      <c r="N62" s="14"/>
      <c r="O62" s="14"/>
      <c r="P62" s="14"/>
      <c r="Q62" s="14"/>
      <c r="R62" s="14">
        <v>1</v>
      </c>
      <c r="S62" s="14"/>
      <c r="T62" s="14"/>
      <c r="U62" s="14"/>
      <c r="V62" s="14"/>
      <c r="W62" s="14"/>
      <c r="X62" s="14"/>
      <c r="Y62" s="14"/>
      <c r="Z62" s="14"/>
      <c r="AA62" s="12">
        <f t="shared" si="10"/>
        <v>1</v>
      </c>
    </row>
    <row r="63" spans="1:27" ht="15" customHeight="1" x14ac:dyDescent="0.25">
      <c r="A63" s="8" t="s">
        <v>172</v>
      </c>
      <c r="B63" s="8" t="s">
        <v>7</v>
      </c>
      <c r="C63" s="17" t="s">
        <v>64</v>
      </c>
      <c r="D63" s="17" t="s">
        <v>173</v>
      </c>
      <c r="E63" s="20" t="s">
        <v>74</v>
      </c>
      <c r="F63" s="18" t="s">
        <v>29</v>
      </c>
      <c r="G63" s="18">
        <v>40</v>
      </c>
      <c r="H63" s="19">
        <f t="shared" si="14"/>
        <v>1</v>
      </c>
      <c r="I63" s="14">
        <f t="shared" si="15"/>
        <v>0</v>
      </c>
      <c r="J63" s="14"/>
      <c r="K63" s="14"/>
      <c r="L63" s="14"/>
      <c r="M63" s="14"/>
      <c r="N63" s="14"/>
      <c r="O63" s="14"/>
      <c r="P63" s="14"/>
      <c r="Q63" s="14"/>
      <c r="R63" s="14">
        <v>1</v>
      </c>
      <c r="S63" s="14"/>
      <c r="T63" s="14"/>
      <c r="U63" s="14"/>
      <c r="V63" s="14"/>
      <c r="W63" s="14"/>
      <c r="X63" s="14"/>
      <c r="Y63" s="14"/>
      <c r="Z63" s="14"/>
      <c r="AA63" s="12">
        <f t="shared" si="10"/>
        <v>1</v>
      </c>
    </row>
    <row r="64" spans="1:27" ht="30" customHeight="1" x14ac:dyDescent="0.25">
      <c r="A64" s="8" t="s">
        <v>69</v>
      </c>
      <c r="B64" s="8" t="s">
        <v>7</v>
      </c>
      <c r="C64" s="8" t="s">
        <v>70</v>
      </c>
      <c r="D64" s="8" t="s">
        <v>60</v>
      </c>
      <c r="E64" s="15" t="s">
        <v>75</v>
      </c>
      <c r="F64" s="9" t="s">
        <v>29</v>
      </c>
      <c r="G64" s="9">
        <v>40</v>
      </c>
      <c r="H64" s="14">
        <f t="shared" si="0"/>
        <v>0.25</v>
      </c>
      <c r="I64" s="14">
        <f t="shared" si="1"/>
        <v>0.75</v>
      </c>
      <c r="J64" s="14"/>
      <c r="K64" s="14"/>
      <c r="L64" s="14"/>
      <c r="M64" s="14"/>
      <c r="N64" s="14"/>
      <c r="O64" s="14"/>
      <c r="P64" s="14"/>
      <c r="Q64" s="14"/>
      <c r="R64" s="14">
        <v>0.25</v>
      </c>
      <c r="S64" s="14"/>
      <c r="T64" s="14"/>
      <c r="U64" s="14"/>
      <c r="V64" s="14"/>
      <c r="W64" s="14"/>
      <c r="X64" s="14"/>
      <c r="Y64" s="14"/>
      <c r="Z64" s="14"/>
      <c r="AA64" s="12">
        <f t="shared" si="10"/>
        <v>0.25</v>
      </c>
    </row>
    <row r="65" spans="1:27" ht="30" customHeight="1" x14ac:dyDescent="0.25">
      <c r="A65" s="8" t="s">
        <v>174</v>
      </c>
      <c r="B65" s="8" t="s">
        <v>7</v>
      </c>
      <c r="C65" s="8" t="s">
        <v>27</v>
      </c>
      <c r="D65" s="8" t="s">
        <v>60</v>
      </c>
      <c r="E65" s="15" t="s">
        <v>75</v>
      </c>
      <c r="F65" s="9" t="s">
        <v>29</v>
      </c>
      <c r="G65" s="9">
        <v>40</v>
      </c>
      <c r="H65" s="14">
        <f t="shared" si="0"/>
        <v>1</v>
      </c>
      <c r="I65" s="14">
        <f t="shared" si="1"/>
        <v>0</v>
      </c>
      <c r="J65" s="14"/>
      <c r="K65" s="14"/>
      <c r="L65" s="14"/>
      <c r="M65" s="14"/>
      <c r="N65" s="14"/>
      <c r="O65" s="14"/>
      <c r="P65" s="14"/>
      <c r="Q65" s="14"/>
      <c r="R65" s="14">
        <v>1</v>
      </c>
      <c r="S65" s="14"/>
      <c r="T65" s="14"/>
      <c r="U65" s="14"/>
      <c r="V65" s="14"/>
      <c r="W65" s="14"/>
      <c r="X65" s="14"/>
      <c r="Y65" s="14"/>
      <c r="Z65" s="14"/>
      <c r="AA65" s="12">
        <f t="shared" si="10"/>
        <v>1</v>
      </c>
    </row>
    <row r="66" spans="1:27" ht="30" x14ac:dyDescent="0.25">
      <c r="A66" s="8" t="s">
        <v>77</v>
      </c>
      <c r="B66" s="8" t="s">
        <v>7</v>
      </c>
      <c r="C66" s="8" t="s">
        <v>36</v>
      </c>
      <c r="D66" s="8" t="s">
        <v>32</v>
      </c>
      <c r="E66" s="15" t="s">
        <v>79</v>
      </c>
      <c r="F66" s="9" t="s">
        <v>29</v>
      </c>
      <c r="G66" s="9">
        <v>40</v>
      </c>
      <c r="H66" s="14">
        <f>+AA66</f>
        <v>1</v>
      </c>
      <c r="I66" s="14">
        <f>1-H66</f>
        <v>0</v>
      </c>
      <c r="J66" s="14"/>
      <c r="K66" s="14"/>
      <c r="L66" s="14"/>
      <c r="M66" s="14"/>
      <c r="N66" s="14"/>
      <c r="O66" s="14"/>
      <c r="P66" s="14"/>
      <c r="Q66" s="14"/>
      <c r="R66" s="14"/>
      <c r="S66" s="14">
        <v>1</v>
      </c>
      <c r="T66" s="14"/>
      <c r="U66" s="14"/>
      <c r="V66" s="14"/>
      <c r="W66" s="14"/>
      <c r="X66" s="14"/>
      <c r="Y66" s="14"/>
      <c r="Z66" s="14"/>
      <c r="AA66" s="12">
        <f t="shared" si="10"/>
        <v>1</v>
      </c>
    </row>
    <row r="67" spans="1:27" ht="30" x14ac:dyDescent="0.25">
      <c r="A67" s="8" t="s">
        <v>163</v>
      </c>
      <c r="B67" s="8" t="s">
        <v>7</v>
      </c>
      <c r="C67" s="8" t="s">
        <v>78</v>
      </c>
      <c r="D67" s="8" t="s">
        <v>32</v>
      </c>
      <c r="E67" s="15" t="s">
        <v>80</v>
      </c>
      <c r="F67" s="9" t="s">
        <v>29</v>
      </c>
      <c r="G67" s="9">
        <v>40</v>
      </c>
      <c r="H67" s="14">
        <f>+AA67</f>
        <v>1</v>
      </c>
      <c r="I67" s="14">
        <f>1-H67</f>
        <v>0</v>
      </c>
      <c r="J67" s="14"/>
      <c r="K67" s="14"/>
      <c r="L67" s="14"/>
      <c r="M67" s="14"/>
      <c r="N67" s="14"/>
      <c r="O67" s="14"/>
      <c r="P67" s="14"/>
      <c r="Q67" s="14"/>
      <c r="R67" s="14"/>
      <c r="S67" s="14">
        <v>1</v>
      </c>
      <c r="T67" s="14"/>
      <c r="U67" s="14"/>
      <c r="V67" s="14"/>
      <c r="W67" s="14"/>
      <c r="X67" s="14"/>
      <c r="Y67" s="14"/>
      <c r="Z67" s="14"/>
      <c r="AA67" s="12">
        <f t="shared" si="10"/>
        <v>1</v>
      </c>
    </row>
    <row r="68" spans="1:27" ht="30" x14ac:dyDescent="0.25">
      <c r="A68" s="8" t="s">
        <v>76</v>
      </c>
      <c r="B68" s="8" t="s">
        <v>7</v>
      </c>
      <c r="C68" s="8" t="s">
        <v>78</v>
      </c>
      <c r="D68" s="8" t="s">
        <v>32</v>
      </c>
      <c r="E68" s="15" t="s">
        <v>80</v>
      </c>
      <c r="F68" s="9" t="s">
        <v>29</v>
      </c>
      <c r="G68" s="9">
        <v>40</v>
      </c>
      <c r="H68" s="14">
        <f>+AA68</f>
        <v>1</v>
      </c>
      <c r="I68" s="14">
        <f>1-H68</f>
        <v>0</v>
      </c>
      <c r="J68" s="14"/>
      <c r="K68" s="14"/>
      <c r="L68" s="14"/>
      <c r="M68" s="14"/>
      <c r="N68" s="14"/>
      <c r="O68" s="14"/>
      <c r="P68" s="14"/>
      <c r="Q68" s="14"/>
      <c r="R68" s="14"/>
      <c r="S68" s="14">
        <v>1</v>
      </c>
      <c r="T68" s="14"/>
      <c r="U68" s="14"/>
      <c r="V68" s="14"/>
      <c r="W68" s="14"/>
      <c r="X68" s="14"/>
      <c r="Y68" s="14"/>
      <c r="Z68" s="14"/>
      <c r="AA68" s="12">
        <f t="shared" si="10"/>
        <v>1</v>
      </c>
    </row>
    <row r="69" spans="1:27" ht="30" x14ac:dyDescent="0.25">
      <c r="A69" s="8" t="s">
        <v>86</v>
      </c>
      <c r="B69" s="8" t="s">
        <v>7</v>
      </c>
      <c r="C69" s="8" t="s">
        <v>78</v>
      </c>
      <c r="D69" s="16" t="s">
        <v>32</v>
      </c>
      <c r="E69" s="15" t="s">
        <v>80</v>
      </c>
      <c r="F69" s="9" t="s">
        <v>29</v>
      </c>
      <c r="G69" s="9">
        <v>40</v>
      </c>
      <c r="H69" s="14">
        <f>+AA69</f>
        <v>1</v>
      </c>
      <c r="I69" s="14">
        <f>1-H69</f>
        <v>0</v>
      </c>
      <c r="J69" s="14"/>
      <c r="K69" s="14"/>
      <c r="L69" s="14"/>
      <c r="M69" s="14"/>
      <c r="N69" s="14"/>
      <c r="O69" s="14"/>
      <c r="P69" s="14"/>
      <c r="Q69" s="14"/>
      <c r="R69" s="14"/>
      <c r="S69" s="14">
        <v>1</v>
      </c>
      <c r="T69" s="14"/>
      <c r="U69" s="14"/>
      <c r="V69" s="14"/>
      <c r="W69" s="14"/>
      <c r="X69" s="14"/>
      <c r="Y69" s="14"/>
      <c r="Z69" s="14"/>
      <c r="AA69" s="12">
        <f t="shared" si="10"/>
        <v>1</v>
      </c>
    </row>
    <row r="70" spans="1:27" ht="30" x14ac:dyDescent="0.25">
      <c r="A70" s="8" t="s">
        <v>96</v>
      </c>
      <c r="B70" s="8" t="s">
        <v>7</v>
      </c>
      <c r="C70" s="8" t="s">
        <v>78</v>
      </c>
      <c r="D70" s="8" t="s">
        <v>32</v>
      </c>
      <c r="E70" s="15" t="s">
        <v>80</v>
      </c>
      <c r="F70" s="9" t="s">
        <v>29</v>
      </c>
      <c r="G70" s="9">
        <v>40</v>
      </c>
      <c r="H70" s="14">
        <f>+AA70</f>
        <v>1</v>
      </c>
      <c r="I70" s="14">
        <f>1-H70</f>
        <v>0</v>
      </c>
      <c r="J70" s="14"/>
      <c r="K70" s="14"/>
      <c r="L70" s="14"/>
      <c r="M70" s="14"/>
      <c r="N70" s="14"/>
      <c r="O70" s="14"/>
      <c r="P70" s="14"/>
      <c r="Q70" s="14"/>
      <c r="R70" s="14"/>
      <c r="S70" s="14">
        <v>1</v>
      </c>
      <c r="T70" s="14"/>
      <c r="U70" s="14"/>
      <c r="V70" s="14"/>
      <c r="W70" s="14"/>
      <c r="X70" s="14"/>
      <c r="Y70" s="14"/>
      <c r="Z70" s="14"/>
      <c r="AA70" s="12">
        <f t="shared" si="10"/>
        <v>1</v>
      </c>
    </row>
    <row r="71" spans="1:27" ht="135" x14ac:dyDescent="0.25">
      <c r="A71" s="8" t="s">
        <v>82</v>
      </c>
      <c r="B71" s="8" t="s">
        <v>7</v>
      </c>
      <c r="C71" s="8" t="s">
        <v>83</v>
      </c>
      <c r="D71" s="8" t="s">
        <v>175</v>
      </c>
      <c r="E71" s="15" t="s">
        <v>84</v>
      </c>
      <c r="F71" s="9" t="s">
        <v>29</v>
      </c>
      <c r="G71" s="9">
        <v>40</v>
      </c>
      <c r="H71" s="14">
        <f t="shared" ref="H71:H89" si="16">+AA71</f>
        <v>1</v>
      </c>
      <c r="I71" s="14">
        <f t="shared" ref="I71:I89" si="17">1-H71</f>
        <v>0</v>
      </c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>
        <v>1</v>
      </c>
      <c r="V71" s="14"/>
      <c r="W71" s="14"/>
      <c r="X71" s="14"/>
      <c r="Y71" s="14"/>
      <c r="Z71" s="14"/>
      <c r="AA71" s="12">
        <f t="shared" si="10"/>
        <v>1</v>
      </c>
    </row>
    <row r="72" spans="1:27" ht="30" x14ac:dyDescent="0.25">
      <c r="A72" s="8" t="s">
        <v>176</v>
      </c>
      <c r="B72" s="8" t="s">
        <v>7</v>
      </c>
      <c r="C72" s="8" t="s">
        <v>103</v>
      </c>
      <c r="D72" s="24" t="s">
        <v>32</v>
      </c>
      <c r="E72" s="26" t="s">
        <v>104</v>
      </c>
      <c r="F72" s="24" t="s">
        <v>29</v>
      </c>
      <c r="G72" s="24">
        <v>40</v>
      </c>
      <c r="H72" s="14">
        <f t="shared" si="16"/>
        <v>1</v>
      </c>
      <c r="I72" s="14">
        <f t="shared" si="17"/>
        <v>0</v>
      </c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14"/>
      <c r="U72" s="14"/>
      <c r="V72" s="14">
        <v>1</v>
      </c>
      <c r="W72" s="14"/>
      <c r="X72" s="14"/>
      <c r="Y72" s="14"/>
      <c r="Z72" s="14"/>
      <c r="AA72" s="12">
        <f t="shared" ref="AA72:AA84" si="18">SUM(J72:Y72)</f>
        <v>1</v>
      </c>
    </row>
    <row r="73" spans="1:27" ht="30" x14ac:dyDescent="0.25">
      <c r="A73" s="8" t="s">
        <v>188</v>
      </c>
      <c r="B73" s="8" t="s">
        <v>7</v>
      </c>
      <c r="C73" s="8" t="s">
        <v>103</v>
      </c>
      <c r="D73" s="24" t="s">
        <v>32</v>
      </c>
      <c r="E73" s="26" t="s">
        <v>104</v>
      </c>
      <c r="F73" s="24" t="s">
        <v>29</v>
      </c>
      <c r="G73" s="24">
        <v>40</v>
      </c>
      <c r="H73" s="14">
        <f t="shared" si="16"/>
        <v>1</v>
      </c>
      <c r="I73" s="14">
        <f t="shared" si="17"/>
        <v>0</v>
      </c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14"/>
      <c r="U73" s="14"/>
      <c r="V73" s="14">
        <v>1</v>
      </c>
      <c r="W73" s="14"/>
      <c r="X73" s="14"/>
      <c r="Y73" s="14"/>
      <c r="Z73" s="14"/>
      <c r="AA73" s="12">
        <f>SUM(J73:Y73)</f>
        <v>1</v>
      </c>
    </row>
    <row r="74" spans="1:27" ht="26.25" x14ac:dyDescent="0.25">
      <c r="A74" s="8" t="s">
        <v>131</v>
      </c>
      <c r="B74" s="8" t="s">
        <v>7</v>
      </c>
      <c r="C74" s="8" t="s">
        <v>28</v>
      </c>
      <c r="D74" s="24" t="s">
        <v>178</v>
      </c>
      <c r="E74" s="28" t="s">
        <v>135</v>
      </c>
      <c r="F74" s="24" t="s">
        <v>29</v>
      </c>
      <c r="G74" s="24">
        <v>40</v>
      </c>
      <c r="H74" s="14">
        <f t="shared" si="16"/>
        <v>0.14799999999999999</v>
      </c>
      <c r="I74" s="14">
        <f t="shared" si="17"/>
        <v>0.85199999999999998</v>
      </c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14"/>
      <c r="U74" s="14"/>
      <c r="V74" s="14"/>
      <c r="W74" s="14">
        <v>7.3999999999999996E-2</v>
      </c>
      <c r="X74" s="14">
        <v>7.3999999999999996E-2</v>
      </c>
      <c r="Y74" s="14"/>
      <c r="Z74" s="14"/>
      <c r="AA74" s="12">
        <f t="shared" si="18"/>
        <v>0.14799999999999999</v>
      </c>
    </row>
    <row r="75" spans="1:27" ht="26.25" x14ac:dyDescent="0.25">
      <c r="A75" s="8" t="s">
        <v>115</v>
      </c>
      <c r="B75" s="8" t="s">
        <v>7</v>
      </c>
      <c r="C75" s="8" t="s">
        <v>36</v>
      </c>
      <c r="D75" s="24" t="s">
        <v>145</v>
      </c>
      <c r="E75" s="27" t="s">
        <v>136</v>
      </c>
      <c r="F75" s="24" t="s">
        <v>29</v>
      </c>
      <c r="G75" s="24">
        <v>40</v>
      </c>
      <c r="H75" s="14">
        <f t="shared" si="16"/>
        <v>1</v>
      </c>
      <c r="I75" s="14">
        <f t="shared" si="17"/>
        <v>0</v>
      </c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14"/>
      <c r="U75" s="14"/>
      <c r="V75" s="14"/>
      <c r="W75" s="14">
        <v>1</v>
      </c>
      <c r="X75" s="14"/>
      <c r="Y75" s="14"/>
      <c r="Z75" s="14"/>
      <c r="AA75" s="12">
        <f t="shared" si="18"/>
        <v>1</v>
      </c>
    </row>
    <row r="76" spans="1:27" ht="33" customHeight="1" x14ac:dyDescent="0.25">
      <c r="A76" s="8" t="s">
        <v>116</v>
      </c>
      <c r="B76" s="8" t="s">
        <v>7</v>
      </c>
      <c r="C76" s="8" t="s">
        <v>125</v>
      </c>
      <c r="D76" s="24" t="s">
        <v>32</v>
      </c>
      <c r="E76" s="26" t="s">
        <v>137</v>
      </c>
      <c r="F76" s="24" t="s">
        <v>30</v>
      </c>
      <c r="G76" s="24">
        <v>20</v>
      </c>
      <c r="H76" s="14">
        <f t="shared" si="16"/>
        <v>1</v>
      </c>
      <c r="I76" s="14">
        <f t="shared" si="17"/>
        <v>0</v>
      </c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14"/>
      <c r="U76" s="14"/>
      <c r="V76" s="14"/>
      <c r="W76" s="14">
        <v>1</v>
      </c>
      <c r="X76" s="14"/>
      <c r="Y76" s="14"/>
      <c r="Z76" s="14"/>
      <c r="AA76" s="12">
        <f t="shared" si="18"/>
        <v>1</v>
      </c>
    </row>
    <row r="77" spans="1:27" ht="26.25" x14ac:dyDescent="0.25">
      <c r="A77" s="8" t="s">
        <v>117</v>
      </c>
      <c r="B77" s="8" t="s">
        <v>7</v>
      </c>
      <c r="C77" s="8" t="s">
        <v>124</v>
      </c>
      <c r="D77" s="24" t="s">
        <v>146</v>
      </c>
      <c r="E77" s="27" t="s">
        <v>138</v>
      </c>
      <c r="F77" s="24" t="s">
        <v>29</v>
      </c>
      <c r="G77" s="24">
        <v>40</v>
      </c>
      <c r="H77" s="14">
        <f t="shared" si="16"/>
        <v>1</v>
      </c>
      <c r="I77" s="14">
        <f t="shared" si="17"/>
        <v>0</v>
      </c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14"/>
      <c r="U77" s="14"/>
      <c r="V77" s="14"/>
      <c r="W77" s="14">
        <v>1</v>
      </c>
      <c r="X77" s="14"/>
      <c r="Y77" s="14"/>
      <c r="Z77" s="14"/>
      <c r="AA77" s="12">
        <f t="shared" si="18"/>
        <v>1</v>
      </c>
    </row>
    <row r="78" spans="1:27" ht="32.25" customHeight="1" x14ac:dyDescent="0.25">
      <c r="A78" s="8" t="s">
        <v>118</v>
      </c>
      <c r="B78" s="8" t="s">
        <v>7</v>
      </c>
      <c r="C78" s="8" t="s">
        <v>123</v>
      </c>
      <c r="D78" s="24" t="s">
        <v>147</v>
      </c>
      <c r="E78" s="26" t="s">
        <v>139</v>
      </c>
      <c r="F78" s="24" t="s">
        <v>29</v>
      </c>
      <c r="G78" s="24">
        <v>40</v>
      </c>
      <c r="H78" s="14">
        <f t="shared" si="16"/>
        <v>1</v>
      </c>
      <c r="I78" s="14">
        <f t="shared" si="17"/>
        <v>0</v>
      </c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14"/>
      <c r="U78" s="14"/>
      <c r="V78" s="14"/>
      <c r="W78" s="14">
        <v>1</v>
      </c>
      <c r="X78" s="14"/>
      <c r="Y78" s="14"/>
      <c r="Z78" s="14"/>
      <c r="AA78" s="12">
        <f t="shared" si="18"/>
        <v>1</v>
      </c>
    </row>
    <row r="79" spans="1:27" x14ac:dyDescent="0.25">
      <c r="A79" s="8" t="s">
        <v>122</v>
      </c>
      <c r="B79" s="8" t="s">
        <v>7</v>
      </c>
      <c r="C79" s="8" t="s">
        <v>126</v>
      </c>
      <c r="D79" s="24" t="s">
        <v>148</v>
      </c>
      <c r="E79" s="26" t="s">
        <v>140</v>
      </c>
      <c r="F79" s="24" t="s">
        <v>30</v>
      </c>
      <c r="G79" s="24">
        <v>10</v>
      </c>
      <c r="H79" s="14">
        <f t="shared" si="16"/>
        <v>1</v>
      </c>
      <c r="I79" s="14">
        <f t="shared" si="17"/>
        <v>0</v>
      </c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14"/>
      <c r="U79" s="14"/>
      <c r="V79" s="14"/>
      <c r="W79" s="14">
        <v>1</v>
      </c>
      <c r="X79" s="14"/>
      <c r="Y79" s="14"/>
      <c r="Z79" s="14"/>
      <c r="AA79" s="12">
        <f t="shared" si="18"/>
        <v>1</v>
      </c>
    </row>
    <row r="80" spans="1:27" ht="30" x14ac:dyDescent="0.25">
      <c r="A80" s="8" t="s">
        <v>179</v>
      </c>
      <c r="B80" s="8" t="s">
        <v>7</v>
      </c>
      <c r="C80" s="8" t="s">
        <v>127</v>
      </c>
      <c r="D80" s="24" t="s">
        <v>60</v>
      </c>
      <c r="E80" s="8" t="s">
        <v>141</v>
      </c>
      <c r="F80" s="24" t="s">
        <v>29</v>
      </c>
      <c r="G80" s="24">
        <v>40</v>
      </c>
      <c r="H80" s="14">
        <f t="shared" si="16"/>
        <v>0.01</v>
      </c>
      <c r="I80" s="14">
        <f t="shared" si="17"/>
        <v>0.99</v>
      </c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14"/>
      <c r="U80" s="14"/>
      <c r="V80" s="14"/>
      <c r="W80" s="14">
        <v>0.01</v>
      </c>
      <c r="X80" s="14"/>
      <c r="Y80" s="14"/>
      <c r="Z80" s="14"/>
      <c r="AA80" s="12">
        <f t="shared" si="18"/>
        <v>0.01</v>
      </c>
    </row>
    <row r="81" spans="1:27" x14ac:dyDescent="0.25">
      <c r="A81" s="8" t="s">
        <v>165</v>
      </c>
      <c r="B81" s="8" t="s">
        <v>7</v>
      </c>
      <c r="C81" s="8" t="s">
        <v>164</v>
      </c>
      <c r="D81" s="24" t="s">
        <v>60</v>
      </c>
      <c r="E81" s="26" t="s">
        <v>142</v>
      </c>
      <c r="F81" s="24" t="s">
        <v>30</v>
      </c>
      <c r="G81" s="24">
        <v>25</v>
      </c>
      <c r="H81" s="14">
        <f t="shared" si="16"/>
        <v>1</v>
      </c>
      <c r="I81" s="14">
        <f t="shared" si="17"/>
        <v>0</v>
      </c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14"/>
      <c r="U81" s="14"/>
      <c r="V81" s="14"/>
      <c r="W81" s="14">
        <v>1</v>
      </c>
      <c r="X81" s="14"/>
      <c r="Y81" s="14"/>
      <c r="Z81" s="14"/>
      <c r="AA81" s="12">
        <f t="shared" si="18"/>
        <v>1</v>
      </c>
    </row>
    <row r="82" spans="1:27" ht="28.5" customHeight="1" x14ac:dyDescent="0.25">
      <c r="A82" s="8" t="s">
        <v>119</v>
      </c>
      <c r="B82" s="8" t="s">
        <v>7</v>
      </c>
      <c r="C82" s="8" t="s">
        <v>128</v>
      </c>
      <c r="D82" s="24" t="s">
        <v>32</v>
      </c>
      <c r="E82" s="27" t="s">
        <v>185</v>
      </c>
      <c r="F82" s="24" t="s">
        <v>29</v>
      </c>
      <c r="G82" s="24">
        <v>40</v>
      </c>
      <c r="H82" s="14">
        <f t="shared" si="16"/>
        <v>1</v>
      </c>
      <c r="I82" s="14">
        <f t="shared" si="17"/>
        <v>0</v>
      </c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14"/>
      <c r="U82" s="14"/>
      <c r="V82" s="14"/>
      <c r="W82" s="14"/>
      <c r="X82" s="14">
        <v>1</v>
      </c>
      <c r="Y82" s="14"/>
      <c r="Z82" s="14"/>
      <c r="AA82" s="12">
        <f t="shared" si="18"/>
        <v>1</v>
      </c>
    </row>
    <row r="83" spans="1:27" ht="39" x14ac:dyDescent="0.25">
      <c r="A83" s="8" t="s">
        <v>166</v>
      </c>
      <c r="B83" s="8" t="s">
        <v>7</v>
      </c>
      <c r="C83" s="8" t="s">
        <v>128</v>
      </c>
      <c r="D83" s="24" t="s">
        <v>143</v>
      </c>
      <c r="E83" s="27" t="s">
        <v>186</v>
      </c>
      <c r="F83" s="24" t="s">
        <v>30</v>
      </c>
      <c r="G83" s="24">
        <v>24</v>
      </c>
      <c r="H83" s="14">
        <f t="shared" si="16"/>
        <v>1</v>
      </c>
      <c r="I83" s="14">
        <f t="shared" si="17"/>
        <v>0</v>
      </c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14"/>
      <c r="U83" s="14"/>
      <c r="V83" s="14"/>
      <c r="W83" s="14"/>
      <c r="X83" s="14">
        <v>1</v>
      </c>
      <c r="Y83" s="14"/>
      <c r="Z83" s="14"/>
      <c r="AA83" s="12">
        <f t="shared" si="18"/>
        <v>1</v>
      </c>
    </row>
    <row r="84" spans="1:27" ht="39" x14ac:dyDescent="0.25">
      <c r="A84" s="8" t="s">
        <v>120</v>
      </c>
      <c r="B84" s="8" t="s">
        <v>7</v>
      </c>
      <c r="C84" s="8" t="s">
        <v>36</v>
      </c>
      <c r="D84" s="24" t="s">
        <v>144</v>
      </c>
      <c r="E84" s="27" t="s">
        <v>183</v>
      </c>
      <c r="F84" s="24" t="s">
        <v>29</v>
      </c>
      <c r="G84" s="24">
        <v>40</v>
      </c>
      <c r="H84" s="14">
        <f t="shared" si="16"/>
        <v>1</v>
      </c>
      <c r="I84" s="14">
        <f t="shared" si="17"/>
        <v>0</v>
      </c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14"/>
      <c r="U84" s="14"/>
      <c r="V84" s="14"/>
      <c r="W84" s="14"/>
      <c r="X84" s="14">
        <v>1</v>
      </c>
      <c r="Y84" s="14"/>
      <c r="Z84" s="14"/>
      <c r="AA84" s="12">
        <f t="shared" si="18"/>
        <v>1</v>
      </c>
    </row>
    <row r="85" spans="1:27" ht="26.25" x14ac:dyDescent="0.25">
      <c r="A85" s="8" t="s">
        <v>121</v>
      </c>
      <c r="B85" s="8" t="s">
        <v>7</v>
      </c>
      <c r="C85" s="8" t="s">
        <v>129</v>
      </c>
      <c r="D85" s="24" t="s">
        <v>32</v>
      </c>
      <c r="E85" s="27" t="s">
        <v>184</v>
      </c>
      <c r="F85" s="24" t="s">
        <v>30</v>
      </c>
      <c r="G85" s="24">
        <v>40</v>
      </c>
      <c r="H85" s="14">
        <f t="shared" si="16"/>
        <v>1</v>
      </c>
      <c r="I85" s="14">
        <f t="shared" si="17"/>
        <v>0</v>
      </c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14"/>
      <c r="U85" s="14"/>
      <c r="V85" s="14"/>
      <c r="W85" s="14"/>
      <c r="X85" s="14">
        <v>1</v>
      </c>
      <c r="Y85" s="14"/>
      <c r="Z85" s="14"/>
      <c r="AA85" s="12">
        <f>SUM(J85:Y85)</f>
        <v>1</v>
      </c>
    </row>
    <row r="86" spans="1:27" ht="39" x14ac:dyDescent="0.25">
      <c r="A86" s="8" t="s">
        <v>108</v>
      </c>
      <c r="B86" s="8" t="s">
        <v>7</v>
      </c>
      <c r="C86" s="8" t="s">
        <v>36</v>
      </c>
      <c r="D86" s="24" t="s">
        <v>32</v>
      </c>
      <c r="E86" s="27" t="s">
        <v>41</v>
      </c>
      <c r="F86" s="24" t="s">
        <v>29</v>
      </c>
      <c r="G86" s="24">
        <v>40</v>
      </c>
      <c r="H86" s="14">
        <f t="shared" si="16"/>
        <v>1</v>
      </c>
      <c r="I86" s="14">
        <f t="shared" si="17"/>
        <v>0</v>
      </c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14"/>
      <c r="U86" s="14"/>
      <c r="V86" s="14"/>
      <c r="W86" s="14"/>
      <c r="X86" s="14"/>
      <c r="Y86" s="14">
        <v>1</v>
      </c>
      <c r="Z86" s="14"/>
      <c r="AA86" s="12">
        <f>SUM(J86:Y86)</f>
        <v>1</v>
      </c>
    </row>
    <row r="87" spans="1:27" ht="77.25" x14ac:dyDescent="0.25">
      <c r="A87" s="8" t="s">
        <v>109</v>
      </c>
      <c r="B87" s="8" t="s">
        <v>7</v>
      </c>
      <c r="C87" s="8" t="s">
        <v>111</v>
      </c>
      <c r="D87" s="24" t="s">
        <v>60</v>
      </c>
      <c r="E87" s="27" t="s">
        <v>110</v>
      </c>
      <c r="F87" s="24" t="s">
        <v>30</v>
      </c>
      <c r="G87" s="24">
        <v>20</v>
      </c>
      <c r="H87" s="14">
        <f t="shared" si="16"/>
        <v>1</v>
      </c>
      <c r="I87" s="14">
        <f t="shared" si="17"/>
        <v>0</v>
      </c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14"/>
      <c r="U87" s="14"/>
      <c r="V87" s="14"/>
      <c r="W87" s="14"/>
      <c r="X87" s="14"/>
      <c r="Y87" s="14">
        <v>1</v>
      </c>
      <c r="Z87" s="14"/>
      <c r="AA87" s="12">
        <f>SUM(J87:Y87)</f>
        <v>1</v>
      </c>
    </row>
    <row r="88" spans="1:27" ht="51.75" x14ac:dyDescent="0.25">
      <c r="A88" s="8" t="s">
        <v>113</v>
      </c>
      <c r="B88" s="8" t="s">
        <v>7</v>
      </c>
      <c r="C88" s="8" t="s">
        <v>37</v>
      </c>
      <c r="D88" s="24" t="s">
        <v>112</v>
      </c>
      <c r="E88" s="27" t="s">
        <v>114</v>
      </c>
      <c r="F88" s="24" t="s">
        <v>29</v>
      </c>
      <c r="G88" s="24">
        <v>40</v>
      </c>
      <c r="H88" s="14">
        <f t="shared" si="16"/>
        <v>1</v>
      </c>
      <c r="I88" s="14">
        <f t="shared" si="17"/>
        <v>0</v>
      </c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14">
        <v>1</v>
      </c>
      <c r="Z88" s="14"/>
      <c r="AA88" s="12">
        <f>SUM(J88:Y88)</f>
        <v>1</v>
      </c>
    </row>
    <row r="89" spans="1:27" ht="51.75" x14ac:dyDescent="0.25">
      <c r="A89" s="8" t="s">
        <v>133</v>
      </c>
      <c r="B89" s="8" t="s">
        <v>7</v>
      </c>
      <c r="C89" s="8" t="s">
        <v>37</v>
      </c>
      <c r="D89" s="24" t="s">
        <v>32</v>
      </c>
      <c r="E89" s="27" t="s">
        <v>134</v>
      </c>
      <c r="F89" s="24" t="s">
        <v>30</v>
      </c>
      <c r="G89" s="24">
        <v>20</v>
      </c>
      <c r="H89" s="14">
        <f t="shared" si="16"/>
        <v>1</v>
      </c>
      <c r="I89" s="14">
        <f t="shared" si="17"/>
        <v>0</v>
      </c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14">
        <v>1</v>
      </c>
      <c r="Z89" s="14"/>
      <c r="AA89" s="12">
        <f>SUM(J89:Y89)</f>
        <v>1</v>
      </c>
    </row>
    <row r="90" spans="1:27" x14ac:dyDescent="0.25">
      <c r="E90" s="25"/>
    </row>
  </sheetData>
  <sheetProtection formatCells="0" insertColumns="0"/>
  <sortState ref="A17:V18">
    <sortCondition ref="A17"/>
  </sortState>
  <printOptions gridLines="1"/>
  <pageMargins left="0" right="0" top="0.75" bottom="0.75" header="0.3" footer="0.3"/>
  <pageSetup paperSize="5" scale="75" fitToHeight="99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C3" sqref="C3"/>
    </sheetView>
  </sheetViews>
  <sheetFormatPr defaultRowHeight="15" x14ac:dyDescent="0.25"/>
  <cols>
    <col min="1" max="1" width="11.140625" customWidth="1"/>
  </cols>
  <sheetData>
    <row r="1" spans="1:1" x14ac:dyDescent="0.25">
      <c r="A1" t="s">
        <v>7</v>
      </c>
    </row>
    <row r="2" spans="1:1" x14ac:dyDescent="0.25">
      <c r="A2" t="s">
        <v>8</v>
      </c>
    </row>
    <row r="3" spans="1:1" x14ac:dyDescent="0.25">
      <c r="A3" t="s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HWDP</vt:lpstr>
      <vt:lpstr>Sheet2</vt:lpstr>
      <vt:lpstr>Sheet3</vt:lpstr>
      <vt:lpstr>HWDP!Status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Judith Caffiero</dc:creator>
  <cp:lastModifiedBy>Robert Leonard</cp:lastModifiedBy>
  <cp:lastPrinted>2016-10-04T16:29:06Z</cp:lastPrinted>
  <dcterms:created xsi:type="dcterms:W3CDTF">2016-08-08T19:57:33Z</dcterms:created>
  <dcterms:modified xsi:type="dcterms:W3CDTF">2021-02-18T17:22:33Z</dcterms:modified>
</cp:coreProperties>
</file>