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PRAS # BY EMAIL\"/>
    </mc:Choice>
  </mc:AlternateContent>
  <bookViews>
    <workbookView xWindow="28680" yWindow="-120" windowWidth="19440" windowHeight="15000" tabRatio="757"/>
  </bookViews>
  <sheets>
    <sheet name="Due Diligence" sheetId="2" r:id="rId1"/>
    <sheet name="Not abandoned" sheetId="1" r:id="rId2"/>
    <sheet name="Sheet1" sheetId="3" r:id="rId3"/>
  </sheets>
  <definedNames>
    <definedName name="_xlnm.Print_Area" localSheetId="0">'Due Diligence'!$A$1:$I$40</definedName>
    <definedName name="_xlnm.Print_Area" localSheetId="1">'Not abandoned'!$A$1:$E$269</definedName>
    <definedName name="_xlnm.Print_Titles" localSheetId="1">'Not abandoned'!$1:$1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3" i="3" l="1"/>
  <c r="C6" i="3"/>
  <c r="K210" i="1"/>
  <c r="K209" i="1"/>
  <c r="K206" i="1"/>
  <c r="K213" i="1" l="1"/>
  <c r="B88" i="2"/>
  <c r="B87" i="2"/>
  <c r="B74" i="2"/>
</calcChain>
</file>

<file path=xl/sharedStrings.xml><?xml version="1.0" encoding="utf-8"?>
<sst xmlns="http://schemas.openxmlformats.org/spreadsheetml/2006/main" count="635" uniqueCount="388">
  <si>
    <t>Number</t>
  </si>
  <si>
    <t>Street</t>
  </si>
  <si>
    <t>Clark Place</t>
  </si>
  <si>
    <t>Court Street</t>
  </si>
  <si>
    <t>East Grand Street</t>
  </si>
  <si>
    <t>1118-1122</t>
  </si>
  <si>
    <t>William Street</t>
  </si>
  <si>
    <t>Catherine Street</t>
  </si>
  <si>
    <t>Magnolia Avenue</t>
  </si>
  <si>
    <t>Anna Street</t>
  </si>
  <si>
    <t>23-25</t>
  </si>
  <si>
    <t>Smith Street</t>
  </si>
  <si>
    <t>Lafayette Street</t>
  </si>
  <si>
    <t>Atlantic Street</t>
  </si>
  <si>
    <t>Walnut Street</t>
  </si>
  <si>
    <t>Rebecca Place</t>
  </si>
  <si>
    <t>Chestnut Street</t>
  </si>
  <si>
    <t>Livingston Street</t>
  </si>
  <si>
    <t>29-31</t>
  </si>
  <si>
    <t>High Street</t>
  </si>
  <si>
    <t>Lot</t>
  </si>
  <si>
    <t>881-883</t>
  </si>
  <si>
    <t>730.B</t>
  </si>
  <si>
    <t>543-545</t>
  </si>
  <si>
    <t>641&amp;R</t>
  </si>
  <si>
    <t>East Jersey Street</t>
  </si>
  <si>
    <t>3rd Street</t>
  </si>
  <si>
    <t>Bond Street</t>
  </si>
  <si>
    <t>827.B</t>
  </si>
  <si>
    <t>South Park Street</t>
  </si>
  <si>
    <t>548-550</t>
  </si>
  <si>
    <t>Mary Street</t>
  </si>
  <si>
    <t>954.A</t>
  </si>
  <si>
    <t>5th Street</t>
  </si>
  <si>
    <t>4th Street</t>
  </si>
  <si>
    <t>Reid Street</t>
  </si>
  <si>
    <t>Spring Street</t>
  </si>
  <si>
    <t>Pine Street</t>
  </si>
  <si>
    <t>422-424</t>
  </si>
  <si>
    <t>913-915</t>
  </si>
  <si>
    <t>962-964</t>
  </si>
  <si>
    <t>Marshall Street</t>
  </si>
  <si>
    <t>Olive Street</t>
  </si>
  <si>
    <t>Sheridan Avenue</t>
  </si>
  <si>
    <t>1436.A</t>
  </si>
  <si>
    <t>447-449</t>
  </si>
  <si>
    <t>Linden Street</t>
  </si>
  <si>
    <t>430-432</t>
  </si>
  <si>
    <t>225-227</t>
  </si>
  <si>
    <t>Ripley Place</t>
  </si>
  <si>
    <t>Schiller Street</t>
  </si>
  <si>
    <t>Fulton Street</t>
  </si>
  <si>
    <t>756.A</t>
  </si>
  <si>
    <t>464-466</t>
  </si>
  <si>
    <t>Kerlyn Court</t>
  </si>
  <si>
    <t>549.A</t>
  </si>
  <si>
    <t>South Street</t>
  </si>
  <si>
    <t>642 4</t>
  </si>
  <si>
    <t>Newark Avenue</t>
  </si>
  <si>
    <t>Union Avenue</t>
  </si>
  <si>
    <t>Cherry Street</t>
  </si>
  <si>
    <t>Magie Avenue</t>
  </si>
  <si>
    <t>Inslee Place</t>
  </si>
  <si>
    <t>Franklin Street</t>
  </si>
  <si>
    <t>De Hart Place</t>
  </si>
  <si>
    <t>640-642</t>
  </si>
  <si>
    <t>461-463</t>
  </si>
  <si>
    <t>1046 C-01</t>
  </si>
  <si>
    <t>179-181</t>
  </si>
  <si>
    <t>Park Place</t>
  </si>
  <si>
    <t>Geneva Street</t>
  </si>
  <si>
    <t xml:space="preserve">PT 34-36 </t>
  </si>
  <si>
    <t>Delaware Street</t>
  </si>
  <si>
    <t>Chilton Street</t>
  </si>
  <si>
    <t>70-72</t>
  </si>
  <si>
    <t>540.B</t>
  </si>
  <si>
    <t>540.A</t>
  </si>
  <si>
    <t>Centre Street</t>
  </si>
  <si>
    <t>Florida Street</t>
  </si>
  <si>
    <t>Madison Avenue</t>
  </si>
  <si>
    <t xml:space="preserve">681.B </t>
  </si>
  <si>
    <t>BL</t>
  </si>
  <si>
    <t>Name</t>
  </si>
  <si>
    <t>NJ</t>
  </si>
  <si>
    <t>120-122</t>
  </si>
  <si>
    <t>A &amp; M Thompson</t>
  </si>
  <si>
    <t>Fermin &amp; Bretana Gutierrez</t>
  </si>
  <si>
    <t xml:space="preserve">906 8 </t>
  </si>
  <si>
    <t>523-527</t>
  </si>
  <si>
    <t>550-552</t>
  </si>
  <si>
    <t>Lt G Zamorski Drive</t>
  </si>
  <si>
    <t>1077-9</t>
  </si>
  <si>
    <t>Well Maintained</t>
  </si>
  <si>
    <t>Demolished</t>
  </si>
  <si>
    <t>Orchard Street</t>
  </si>
  <si>
    <t>79-81</t>
  </si>
  <si>
    <t>Parker Road</t>
  </si>
  <si>
    <t>Cross Avenue</t>
  </si>
  <si>
    <t>Jackson Avenue</t>
  </si>
  <si>
    <t>1046 C-02</t>
  </si>
  <si>
    <t>Emma Street</t>
  </si>
  <si>
    <t>Pulled permits</t>
  </si>
  <si>
    <t>Permits Pulled April 28, 2016</t>
  </si>
  <si>
    <t>Pulled Permits on 5/11/16</t>
  </si>
  <si>
    <t>Rebecca Pl</t>
  </si>
  <si>
    <t>938-942</t>
  </si>
  <si>
    <t>Permits pulled 5/20/16</t>
  </si>
  <si>
    <t>Submitted to Board - June 2016</t>
  </si>
  <si>
    <t>DEMOLISHED</t>
  </si>
  <si>
    <t>1025-27</t>
  </si>
  <si>
    <t>SOLD and DEMO</t>
  </si>
  <si>
    <t>Murray Street</t>
  </si>
  <si>
    <t>126 4th Street, LLC</t>
  </si>
  <si>
    <t>559 Magnolia Avenue, LLC</t>
  </si>
  <si>
    <t>637 9</t>
  </si>
  <si>
    <t>Sold and permits pulled</t>
  </si>
  <si>
    <t>Sold &amp; Permits Pulled</t>
  </si>
  <si>
    <t>Permits Pulled 8/25/16</t>
  </si>
  <si>
    <t>Per Ray Sarran 9/8/16</t>
  </si>
  <si>
    <t>East Jersey St</t>
  </si>
  <si>
    <t>46-48</t>
  </si>
  <si>
    <t>North Avenue</t>
  </si>
  <si>
    <t>1327 9</t>
  </si>
  <si>
    <t>Morris Avenue</t>
  </si>
  <si>
    <t>Permits Pulled- Being rehabbed</t>
  </si>
  <si>
    <t>Holed filled in</t>
  </si>
  <si>
    <t>Permits pulled 5/20/17</t>
  </si>
  <si>
    <t>456-458</t>
  </si>
  <si>
    <t>Rehab being completed</t>
  </si>
  <si>
    <t>Well Maintained per AH</t>
  </si>
  <si>
    <t>Summer Street</t>
  </si>
  <si>
    <t>Rehabbed - Dec 2016</t>
  </si>
  <si>
    <t>Rehabbed - Dec 2017</t>
  </si>
  <si>
    <t>USDOJ Property</t>
  </si>
  <si>
    <t>Westminster Ave</t>
  </si>
  <si>
    <t>334-338</t>
  </si>
  <si>
    <t>Boyle St</t>
  </si>
  <si>
    <t>1st Street</t>
  </si>
  <si>
    <t>Star Associates, LLC</t>
  </si>
  <si>
    <t>Joseph Reis</t>
  </si>
  <si>
    <t>Per AH, well maintained</t>
  </si>
  <si>
    <t>Purchase and Rehabbed</t>
  </si>
  <si>
    <t>Lincoln Ave</t>
  </si>
  <si>
    <t>Martin Street</t>
  </si>
  <si>
    <t>1384.A</t>
  </si>
  <si>
    <t>Bailey Avenue</t>
  </si>
  <si>
    <t>752 54</t>
  </si>
  <si>
    <t>Permits pulled</t>
  </si>
  <si>
    <t>Rough inspection passed April 2017</t>
  </si>
  <si>
    <t>Permits paid and rehabbed May 2017</t>
  </si>
  <si>
    <t>911-913</t>
  </si>
  <si>
    <t>Work Done</t>
  </si>
  <si>
    <t>637-639</t>
  </si>
  <si>
    <t>Well Maintained per AH 8/4/17</t>
  </si>
  <si>
    <t>Demolished by the City</t>
  </si>
  <si>
    <t>Ursino Place</t>
  </si>
  <si>
    <t>4th Avenue</t>
  </si>
  <si>
    <t>55-59</t>
  </si>
  <si>
    <t>W Grand St</t>
  </si>
  <si>
    <t>544 6</t>
  </si>
  <si>
    <t>Well Maintained per AH 8/30/17</t>
  </si>
  <si>
    <t>Rehabbed and Occupied</t>
  </si>
  <si>
    <t>Permit #17-1577  Rehabbed</t>
  </si>
  <si>
    <t>Permit # 17-0609</t>
  </si>
  <si>
    <t>Demolished 8/16/17 Permit #17-1347</t>
  </si>
  <si>
    <t>Demolished 8/16/17 Permit# 17-1348</t>
  </si>
  <si>
    <t>Demolished Permit # 17-0942</t>
  </si>
  <si>
    <t>Well Maintained per AH 9/25/17</t>
  </si>
  <si>
    <t>Atlantic St</t>
  </si>
  <si>
    <t>108-110</t>
  </si>
  <si>
    <t>636-638</t>
  </si>
  <si>
    <t>Jose Manuel Guaman</t>
  </si>
  <si>
    <t>142-144</t>
  </si>
  <si>
    <t>Grove St</t>
  </si>
  <si>
    <t>Chetwood St</t>
  </si>
  <si>
    <t>Flora Street</t>
  </si>
  <si>
    <t>Well Maintained per AH 10/25/17</t>
  </si>
  <si>
    <t>Puhania Properties &amp; Investors, LLC</t>
  </si>
  <si>
    <t>Rehabbed 12/2017</t>
  </si>
  <si>
    <t>Per AH, well maintained 12/5/17</t>
  </si>
  <si>
    <t>Per AH, well maintained 12/5/18</t>
  </si>
  <si>
    <t>Niles Street</t>
  </si>
  <si>
    <t>Demolished November 2017</t>
  </si>
  <si>
    <t>Rankin St</t>
  </si>
  <si>
    <t>Elizabeth Ave</t>
  </si>
  <si>
    <t>20-22</t>
  </si>
  <si>
    <t>115-117</t>
  </si>
  <si>
    <t>Jacques St</t>
  </si>
  <si>
    <t>426-428</t>
  </si>
  <si>
    <t>Mat Amanclo</t>
  </si>
  <si>
    <t>Well Maintained per AH 12/27/17</t>
  </si>
  <si>
    <t>Well Maintained per AH 1/9/18</t>
  </si>
  <si>
    <t>Permits Pulled for rehab 1/16/18</t>
  </si>
  <si>
    <t>Demolished by the City Jan 2018</t>
  </si>
  <si>
    <t>full Permits pulled on January 2018</t>
  </si>
  <si>
    <t>Well Maintained per AH 1/24/18</t>
  </si>
  <si>
    <t>Demolished 1/26/18</t>
  </si>
  <si>
    <t>Permits pulled per AH 1/29/18</t>
  </si>
  <si>
    <t>Permits pulled Dec 2017</t>
  </si>
  <si>
    <t>Demolished March 2018</t>
  </si>
  <si>
    <t>Broad St</t>
  </si>
  <si>
    <t>208-210</t>
  </si>
  <si>
    <t>Permits Pulled Feb 2018</t>
  </si>
  <si>
    <t>Lafayette St</t>
  </si>
  <si>
    <t>848-850</t>
  </si>
  <si>
    <t>Candido Morales-Diaz + Marilz Narvaez</t>
  </si>
  <si>
    <t>Gibbons Street</t>
  </si>
  <si>
    <t>Erie Street</t>
  </si>
  <si>
    <t>403.A</t>
  </si>
  <si>
    <t>Permits Pulled Feb 2019</t>
  </si>
  <si>
    <t>Rehab completed Jan 2018</t>
  </si>
  <si>
    <t>610-612</t>
  </si>
  <si>
    <t>Jefferson Ave</t>
  </si>
  <si>
    <t>US Bank Trust</t>
  </si>
  <si>
    <t>Galloping Hill Rd</t>
  </si>
  <si>
    <t>Permits Pulled Feb 2018 Repairs</t>
  </si>
  <si>
    <t>Permits Pulled April 2018 for Repairs</t>
  </si>
  <si>
    <t>Demolished May 2018</t>
  </si>
  <si>
    <t>Demolished June 2018</t>
  </si>
  <si>
    <t>Permits Pulled May 2018</t>
  </si>
  <si>
    <t>Julia Street</t>
  </si>
  <si>
    <t>South Broad St</t>
  </si>
  <si>
    <t>Clarkson Ave</t>
  </si>
  <si>
    <t>Nationstar Mortgage</t>
  </si>
  <si>
    <t>Tax Lien Sale</t>
  </si>
  <si>
    <t>Permits Pulled January 2018</t>
  </si>
  <si>
    <t>ACE Holding Partners, LLC</t>
  </si>
  <si>
    <t>242-244</t>
  </si>
  <si>
    <t>1226.B</t>
  </si>
  <si>
    <t>PT 678-680</t>
  </si>
  <si>
    <t>30-32</t>
  </si>
  <si>
    <t>116-118</t>
  </si>
  <si>
    <t>1763 Realty LLC</t>
  </si>
  <si>
    <t>Broadway</t>
  </si>
  <si>
    <t>24.T2</t>
  </si>
  <si>
    <t>626-628</t>
  </si>
  <si>
    <t>Lennon Powell</t>
  </si>
  <si>
    <t>318-320</t>
  </si>
  <si>
    <t>521-529</t>
  </si>
  <si>
    <t>Irvington Ave</t>
  </si>
  <si>
    <t xml:space="preserve">BANK OF AMERICA, NA </t>
  </si>
  <si>
    <t>25-27</t>
  </si>
  <si>
    <t>Amity St</t>
  </si>
  <si>
    <t>Permits Pulled July 2018</t>
  </si>
  <si>
    <t>Rehabbed 6/2018</t>
  </si>
  <si>
    <t>946-948</t>
  </si>
  <si>
    <t>906-908</t>
  </si>
  <si>
    <t>1140-1144</t>
  </si>
  <si>
    <t>Kipling Road</t>
  </si>
  <si>
    <t>Mary Ray</t>
  </si>
  <si>
    <t>Ruben &amp; Jeannette Tursi</t>
  </si>
  <si>
    <t>Well Maintained AH 8/2018</t>
  </si>
  <si>
    <t>Permits Pulled july 2018</t>
  </si>
  <si>
    <t>307-309</t>
  </si>
  <si>
    <t>Wilson Naula &amp; Claudia ruiz</t>
  </si>
  <si>
    <t>Well Maintained AH 9/2018</t>
  </si>
  <si>
    <t>Permits Pulled Sept 2018</t>
  </si>
  <si>
    <t>Permits Pulled Oct 2018</t>
  </si>
  <si>
    <t>Properly maintained per AH Oct 2018</t>
  </si>
  <si>
    <t>1093-1095</t>
  </si>
  <si>
    <t>Virginia St</t>
  </si>
  <si>
    <t>Jackson Ave</t>
  </si>
  <si>
    <t>4 Ursino Pl LLC</t>
  </si>
  <si>
    <t>Franklin St</t>
  </si>
  <si>
    <t>PB Application Jan 2019</t>
  </si>
  <si>
    <t>Race St</t>
  </si>
  <si>
    <t>Trumbull St</t>
  </si>
  <si>
    <t>Fred &amp; Esther Nardi</t>
  </si>
  <si>
    <t>Well maintained per AH Dec 2019</t>
  </si>
  <si>
    <t>Permits Pulled Jan 2019</t>
  </si>
  <si>
    <t>Tax Lien Foreclosure (FILE)</t>
  </si>
  <si>
    <t>Bond Holdings, LLC</t>
  </si>
  <si>
    <t>East Grand St</t>
  </si>
  <si>
    <t>513 Bond St Real Estate, LLC</t>
  </si>
  <si>
    <t>Ana Paula Mendonca Vidal</t>
  </si>
  <si>
    <t>Magie Ave</t>
  </si>
  <si>
    <t>Broad Street</t>
  </si>
  <si>
    <t>Livingston St</t>
  </si>
  <si>
    <t>Adams Ave</t>
  </si>
  <si>
    <t>South Park St</t>
  </si>
  <si>
    <t>Stewart Pl</t>
  </si>
  <si>
    <t>Rehabbed April 2019</t>
  </si>
  <si>
    <t>Court St</t>
  </si>
  <si>
    <t>156 East Jersey St LLC</t>
  </si>
  <si>
    <t>J &amp; Pire LLC</t>
  </si>
  <si>
    <t>139 Inslee Place, LLC</t>
  </si>
  <si>
    <t>MJ Dream Properties</t>
  </si>
  <si>
    <t>915A</t>
  </si>
  <si>
    <t>612-614</t>
  </si>
  <si>
    <t xml:space="preserve">656-702 </t>
  </si>
  <si>
    <t xml:space="preserve">
</t>
  </si>
  <si>
    <t>Barbara Strauss</t>
  </si>
  <si>
    <t>901-931</t>
  </si>
  <si>
    <t>Jersey Walk Condominium Association</t>
  </si>
  <si>
    <t>24-26</t>
  </si>
  <si>
    <t>Raymond Ter</t>
  </si>
  <si>
    <t>Permits Pulled Oct 2017</t>
  </si>
  <si>
    <t>Selling NJ Homes, Inc.</t>
  </si>
  <si>
    <t>Arianna</t>
  </si>
  <si>
    <t>Permits Pulled May 2019</t>
  </si>
  <si>
    <t>Magnolia Ave</t>
  </si>
  <si>
    <t>Marshall St</t>
  </si>
  <si>
    <t>West Grand St</t>
  </si>
  <si>
    <t>Orchard St</t>
  </si>
  <si>
    <t>Lower Road</t>
  </si>
  <si>
    <t>1352-1354</t>
  </si>
  <si>
    <t>470.A</t>
  </si>
  <si>
    <t>Triple R Holdings, LLC</t>
  </si>
  <si>
    <t>Balaji Property Solutions, LLC</t>
  </si>
  <si>
    <t>516-518</t>
  </si>
  <si>
    <t>New York Avenue</t>
  </si>
  <si>
    <t>E Jersey St</t>
  </si>
  <si>
    <t>Carmen Heredia Idrovo</t>
  </si>
  <si>
    <t>Doralba Tabares</t>
  </si>
  <si>
    <t>915B</t>
  </si>
  <si>
    <t>Chinwe Ibeh</t>
  </si>
  <si>
    <t>Anna st</t>
  </si>
  <si>
    <t>ATCF REO Holdings, LLC</t>
  </si>
  <si>
    <t>143-145</t>
  </si>
  <si>
    <t>1142-1144</t>
  </si>
  <si>
    <t>Pennsylvania</t>
  </si>
  <si>
    <t>Henry Hayes Womac Jr.</t>
  </si>
  <si>
    <t>Ronald &amp; Elise A Kay</t>
  </si>
  <si>
    <t>JPMorgan Chase</t>
  </si>
  <si>
    <t>Luis G Palaguachi Cordero</t>
  </si>
  <si>
    <t>Normandy Construction</t>
  </si>
  <si>
    <t>1142 ANNA LLC</t>
  </si>
  <si>
    <t>Ischa Hecht</t>
  </si>
  <si>
    <t>648.A</t>
  </si>
  <si>
    <t>Nechama Perez</t>
  </si>
  <si>
    <t>US Bank Trust, N.A.</t>
  </si>
  <si>
    <t>Newark</t>
  </si>
  <si>
    <t>Centre St</t>
  </si>
  <si>
    <t>Msgr Kemezis Pl</t>
  </si>
  <si>
    <t>Javier L Coello Santillan</t>
  </si>
  <si>
    <t>Clark Pl</t>
  </si>
  <si>
    <t>Fannie Mae</t>
  </si>
  <si>
    <t>Deutsche Bank</t>
  </si>
  <si>
    <t>Amol Yadav</t>
  </si>
  <si>
    <t>333 MAGNOLIA AVE 6969, LLC</t>
  </si>
  <si>
    <t>Valeria Silva</t>
  </si>
  <si>
    <t>BOGUSLAVSKIY, ARTEM</t>
  </si>
  <si>
    <t>John J Fox III</t>
  </si>
  <si>
    <t>Anna St</t>
  </si>
  <si>
    <t>Kina Development, LLC</t>
  </si>
  <si>
    <t>Shameena Smoot</t>
  </si>
  <si>
    <t>128-PT 130</t>
  </si>
  <si>
    <t>AFC 233 Broad St, LLC</t>
  </si>
  <si>
    <t>386.A</t>
  </si>
  <si>
    <t>Richmond Street</t>
  </si>
  <si>
    <t>Louisa Street</t>
  </si>
  <si>
    <t>MAS Capital</t>
  </si>
  <si>
    <t>906A</t>
  </si>
  <si>
    <t>Grove Street</t>
  </si>
  <si>
    <t>421 Magie Avenue LLC</t>
  </si>
  <si>
    <t>421-423</t>
  </si>
  <si>
    <t>Dewey Pl</t>
  </si>
  <si>
    <t>Ifran Hassan</t>
  </si>
  <si>
    <t>SOCA Developers</t>
  </si>
  <si>
    <t>ECWC Development, LLC</t>
  </si>
  <si>
    <t>CFS Investors, LLC</t>
  </si>
  <si>
    <t>Manuel Jose Sousa &amp; Manuel Sousa</t>
  </si>
  <si>
    <t>326-330</t>
  </si>
  <si>
    <t>2nd Street</t>
  </si>
  <si>
    <t>Mpure One LLC</t>
  </si>
  <si>
    <t>9-13</t>
  </si>
  <si>
    <t>Morrell St</t>
  </si>
  <si>
    <t>57 Hudson St LLC</t>
  </si>
  <si>
    <t>705-707</t>
  </si>
  <si>
    <t>Cleveland Ave</t>
  </si>
  <si>
    <t>817-821</t>
  </si>
  <si>
    <t>Parkview Terr</t>
  </si>
  <si>
    <t>7-11</t>
  </si>
  <si>
    <t>S Reid St</t>
  </si>
  <si>
    <t>POALASIN, JOSE EDUARDO</t>
  </si>
  <si>
    <t>1694.A</t>
  </si>
  <si>
    <t>Harriet Lichtenstein</t>
  </si>
  <si>
    <t>101</t>
  </si>
  <si>
    <t>120</t>
  </si>
  <si>
    <t>1310</t>
  </si>
  <si>
    <t>William St</t>
  </si>
  <si>
    <t>3-5</t>
  </si>
  <si>
    <t>Hillside Road</t>
  </si>
  <si>
    <t>3 Hillside, LLC</t>
  </si>
  <si>
    <t>Henry St</t>
  </si>
  <si>
    <t>1095-1097</t>
  </si>
  <si>
    <t>Deposits</t>
  </si>
  <si>
    <t>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</si>
</sst>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0"/>
  </numFmts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u/>
      <sz val="12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Times New Roman"/>
      <family val="1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43" fontId="1" fillId="2" borderId="0" xfId="1" applyFont="1" applyFill="1" applyAlignment="1">
      <alignment horizontal="center" vertical="top" wrapText="1"/>
    </xf>
    <xf numFmtId="43" fontId="1" fillId="2" borderId="0" xfId="1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164" fontId="1" fillId="2" borderId="0" xfId="0" applyNumberFormat="1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 wrapText="1"/>
    </xf>
    <xf numFmtId="12" fontId="1" fillId="2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14" fontId="1" fillId="2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64" fontId="2" fillId="2" borderId="1" xfId="0" applyNumberFormat="1" applyFont="1" applyFill="1" applyBorder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vertical="top" wrapText="1"/>
    </xf>
    <xf numFmtId="164" fontId="2" fillId="2" borderId="1" xfId="0" quotePrefix="1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0" xfId="0" applyNumberFormat="1" applyFont="1" applyFill="1" applyAlignment="1">
      <alignment horizontal="center" vertical="top" wrapText="1"/>
    </xf>
    <xf numFmtId="16" fontId="1" fillId="2" borderId="0" xfId="0" quotePrefix="1" applyNumberFormat="1" applyFont="1" applyFill="1" applyAlignment="1">
      <alignment horizontal="center" vertical="top" wrapText="1"/>
    </xf>
    <xf numFmtId="0" fontId="1" fillId="2" borderId="0" xfId="0" quotePrefix="1" applyFont="1" applyFill="1" applyAlignment="1">
      <alignment horizontal="left" vertical="top" wrapText="1"/>
    </xf>
    <xf numFmtId="16" fontId="2" fillId="2" borderId="1" xfId="0" quotePrefix="1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43" fontId="1" fillId="2" borderId="1" xfId="0" applyNumberFormat="1" applyFont="1" applyFill="1" applyBorder="1" applyAlignment="1">
      <alignment horizontal="left" vertical="top" wrapText="1"/>
    </xf>
    <xf numFmtId="9" fontId="1" fillId="2" borderId="1" xfId="2" applyFont="1" applyFill="1" applyBorder="1" applyAlignment="1">
      <alignment horizontal="left" vertical="top" wrapText="1"/>
    </xf>
    <xf numFmtId="43" fontId="0" fillId="0" borderId="0" xfId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P88"/>
  <sheetViews>
    <sheetView showGridLines="0" tabSelected="1" view="pageBreakPreview" topLeftCell="A13" zoomScale="85" zoomScaleNormal="70" zoomScaleSheetLayoutView="85" workbookViewId="0">
      <selection activeCell="I1" sqref="I1:I1048576"/>
    </sheetView>
  </sheetViews>
  <sheetFormatPr defaultColWidth="45.42578125" defaultRowHeight="15.75" x14ac:dyDescent="0.25"/>
  <cols>
    <col min="1" max="1" width="10.85546875" style="1" bestFit="1" customWidth="1"/>
    <col min="2" max="2" width="18.5703125" style="1" customWidth="1"/>
    <col min="3" max="3" width="4.42578125" style="8" customWidth="1"/>
    <col min="4" max="4" width="6.5703125" style="8" bestFit="1" customWidth="1"/>
    <col min="5" max="5" width="48.28515625" style="1" bestFit="1" customWidth="1"/>
    <col min="6" max="6" width="33.5703125" style="1" bestFit="1" customWidth="1"/>
    <col min="7" max="7" width="14.85546875" style="1" bestFit="1" customWidth="1"/>
    <col min="8" max="8" width="4.140625" style="1" bestFit="1" customWidth="1"/>
    <col min="9" max="9" width="6.5703125" style="18" bestFit="1" customWidth="1"/>
    <col min="10" max="10" width="12.28515625" style="1" bestFit="1" customWidth="1"/>
    <col min="11" max="16384" width="45.42578125" style="1"/>
  </cols>
  <sheetData>
    <row r="1" spans="1:458" s="16" customFormat="1" ht="18" customHeight="1" x14ac:dyDescent="0.25">
      <c r="A1" s="6" t="s">
        <v>0</v>
      </c>
      <c r="B1" s="6" t="s">
        <v>1</v>
      </c>
      <c r="C1" s="6" t="s">
        <v>81</v>
      </c>
      <c r="D1" s="6" t="s">
        <v>20</v>
      </c>
      <c r="E1" s="6"/>
      <c r="F1" s="6"/>
      <c r="G1" s="6"/>
      <c r="H1" s="6"/>
      <c r="I1" s="38"/>
    </row>
    <row r="2" spans="1:458" s="2" customFormat="1" x14ac:dyDescent="0.25">
      <c r="A2" s="3">
        <v>203</v>
      </c>
      <c r="B2" s="3" t="s">
        <v>168</v>
      </c>
      <c r="C2" s="7">
        <v>691</v>
      </c>
      <c r="D2" s="7">
        <v>15</v>
      </c>
      <c r="E2" s="3"/>
      <c r="F2" s="3"/>
      <c r="G2" s="3"/>
      <c r="H2" s="3"/>
      <c r="I2" s="35"/>
    </row>
    <row r="3" spans="1:458" s="2" customFormat="1" x14ac:dyDescent="0.25">
      <c r="A3" s="3">
        <v>147</v>
      </c>
      <c r="B3" s="3" t="s">
        <v>335</v>
      </c>
      <c r="C3" s="7">
        <v>818</v>
      </c>
      <c r="D3" s="7">
        <v>38</v>
      </c>
      <c r="E3" s="3"/>
      <c r="F3" s="3"/>
      <c r="G3" s="3"/>
      <c r="H3" s="3"/>
      <c r="I3" s="35"/>
    </row>
    <row r="4" spans="1:458" s="2" customFormat="1" x14ac:dyDescent="0.25">
      <c r="A4" s="3">
        <v>216</v>
      </c>
      <c r="B4" s="5" t="s">
        <v>2</v>
      </c>
      <c r="C4" s="7">
        <v>816</v>
      </c>
      <c r="D4" s="7">
        <v>16</v>
      </c>
      <c r="E4" s="5"/>
      <c r="F4" s="5"/>
      <c r="G4" s="5"/>
      <c r="H4" s="5"/>
      <c r="I4" s="41"/>
    </row>
    <row r="5" spans="1:458" s="2" customFormat="1" x14ac:dyDescent="0.25">
      <c r="A5" s="3" t="s">
        <v>368</v>
      </c>
      <c r="B5" s="3" t="s">
        <v>369</v>
      </c>
      <c r="C5" s="7">
        <v>69</v>
      </c>
      <c r="D5" s="7">
        <v>21</v>
      </c>
      <c r="E5" s="3"/>
      <c r="F5" s="3"/>
      <c r="G5" s="3"/>
      <c r="H5" s="3"/>
      <c r="I5" s="3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</row>
    <row r="6" spans="1:458" s="2" customFormat="1" x14ac:dyDescent="0.25">
      <c r="A6" s="3">
        <v>1065</v>
      </c>
      <c r="B6" s="3" t="s">
        <v>356</v>
      </c>
      <c r="C6" s="7">
        <v>373</v>
      </c>
      <c r="D6" s="7">
        <v>23</v>
      </c>
      <c r="E6" s="3"/>
      <c r="F6" s="3"/>
      <c r="G6" s="3"/>
      <c r="H6" s="3"/>
      <c r="I6" s="35"/>
    </row>
    <row r="7" spans="1:458" s="2" customFormat="1" x14ac:dyDescent="0.25">
      <c r="A7" s="3">
        <v>326</v>
      </c>
      <c r="B7" s="3" t="s">
        <v>311</v>
      </c>
      <c r="C7" s="7">
        <v>729</v>
      </c>
      <c r="D7" s="7">
        <v>2</v>
      </c>
      <c r="E7" s="3"/>
      <c r="F7" s="3"/>
      <c r="G7" s="3"/>
      <c r="H7" s="3"/>
      <c r="I7" s="35"/>
      <c r="J7" s="37"/>
      <c r="K7" s="40"/>
    </row>
    <row r="8" spans="1:458" s="2" customFormat="1" x14ac:dyDescent="0.25">
      <c r="A8" s="3">
        <v>432</v>
      </c>
      <c r="B8" s="3" t="s">
        <v>184</v>
      </c>
      <c r="C8" s="7">
        <v>681</v>
      </c>
      <c r="D8" s="7">
        <v>14</v>
      </c>
      <c r="E8" s="3"/>
      <c r="F8" s="3"/>
      <c r="G8" s="3"/>
      <c r="H8" s="3"/>
      <c r="I8" s="35"/>
    </row>
    <row r="9" spans="1:458" s="2" customFormat="1" x14ac:dyDescent="0.25">
      <c r="A9" s="3">
        <v>329</v>
      </c>
      <c r="B9" s="3" t="s">
        <v>263</v>
      </c>
      <c r="C9" s="7">
        <v>730</v>
      </c>
      <c r="D9" s="7">
        <v>27</v>
      </c>
      <c r="E9" s="3"/>
      <c r="F9" s="3"/>
      <c r="G9" s="3"/>
      <c r="H9" s="3"/>
      <c r="I9" s="35"/>
    </row>
    <row r="10" spans="1:458" s="2" customFormat="1" x14ac:dyDescent="0.25">
      <c r="A10" s="3">
        <v>539</v>
      </c>
      <c r="B10" s="3" t="s">
        <v>263</v>
      </c>
      <c r="C10" s="7">
        <v>660</v>
      </c>
      <c r="D10" s="7">
        <v>43</v>
      </c>
      <c r="E10" s="3"/>
      <c r="F10" s="3"/>
      <c r="G10" s="3"/>
      <c r="H10" s="3"/>
      <c r="I10" s="35"/>
    </row>
    <row r="11" spans="1:458" s="2" customFormat="1" x14ac:dyDescent="0.25">
      <c r="A11" s="3">
        <v>620</v>
      </c>
      <c r="B11" s="3" t="s">
        <v>51</v>
      </c>
      <c r="C11" s="7">
        <v>639</v>
      </c>
      <c r="D11" s="7">
        <v>16</v>
      </c>
      <c r="E11" s="3"/>
      <c r="F11" s="3"/>
      <c r="G11" s="3"/>
      <c r="H11" s="3"/>
      <c r="I11" s="3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</row>
    <row r="12" spans="1:458" s="2" customFormat="1" x14ac:dyDescent="0.25">
      <c r="A12" s="3" t="s">
        <v>352</v>
      </c>
      <c r="B12" s="3" t="s">
        <v>353</v>
      </c>
      <c r="C12" s="7">
        <v>433</v>
      </c>
      <c r="D12" s="7">
        <v>12</v>
      </c>
      <c r="E12" s="5"/>
      <c r="F12" s="5"/>
      <c r="G12" s="5"/>
      <c r="H12" s="5"/>
      <c r="I12" s="35"/>
    </row>
    <row r="13" spans="1:458" s="2" customFormat="1" x14ac:dyDescent="0.25">
      <c r="A13" s="3">
        <v>467</v>
      </c>
      <c r="B13" s="3" t="s">
        <v>384</v>
      </c>
      <c r="C13" s="7">
        <v>579</v>
      </c>
      <c r="D13" s="7">
        <v>17</v>
      </c>
      <c r="E13" s="5"/>
      <c r="F13" s="5"/>
      <c r="G13" s="5"/>
      <c r="H13" s="5"/>
      <c r="I13" s="35"/>
    </row>
    <row r="14" spans="1:458" x14ac:dyDescent="0.25">
      <c r="A14" s="3">
        <v>570</v>
      </c>
      <c r="B14" s="3" t="s">
        <v>261</v>
      </c>
      <c r="C14" s="7">
        <v>244</v>
      </c>
      <c r="D14" s="7">
        <v>35</v>
      </c>
      <c r="E14" s="3"/>
      <c r="F14" s="3"/>
      <c r="G14" s="3"/>
      <c r="H14" s="3"/>
      <c r="I14" s="3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</row>
    <row r="15" spans="1:458" s="2" customFormat="1" x14ac:dyDescent="0.25">
      <c r="A15" s="3">
        <v>162</v>
      </c>
      <c r="B15" s="3" t="s">
        <v>187</v>
      </c>
      <c r="C15" s="7">
        <v>557</v>
      </c>
      <c r="D15" s="7">
        <v>34</v>
      </c>
      <c r="E15" s="3"/>
      <c r="F15" s="3"/>
      <c r="G15" s="3"/>
      <c r="H15" s="3"/>
      <c r="I15" s="35"/>
    </row>
    <row r="16" spans="1:458" s="2" customFormat="1" x14ac:dyDescent="0.25">
      <c r="A16" s="3">
        <v>1005</v>
      </c>
      <c r="B16" s="3" t="s">
        <v>12</v>
      </c>
      <c r="C16" s="7">
        <v>303</v>
      </c>
      <c r="D16" s="7">
        <v>22</v>
      </c>
      <c r="E16" s="3"/>
      <c r="F16" s="3"/>
      <c r="G16" s="3"/>
      <c r="H16" s="3"/>
      <c r="I16" s="35"/>
    </row>
    <row r="17" spans="1:458" s="2" customFormat="1" x14ac:dyDescent="0.25">
      <c r="A17" s="3">
        <v>125</v>
      </c>
      <c r="B17" s="3" t="s">
        <v>277</v>
      </c>
      <c r="C17" s="7">
        <v>797</v>
      </c>
      <c r="D17" s="7">
        <v>36</v>
      </c>
      <c r="E17" s="3"/>
      <c r="F17" s="3"/>
      <c r="G17" s="3"/>
      <c r="H17" s="3"/>
      <c r="I17" s="35"/>
      <c r="J17" s="1"/>
      <c r="K17" s="1"/>
    </row>
    <row r="18" spans="1:458" x14ac:dyDescent="0.25">
      <c r="A18" s="30" t="s">
        <v>305</v>
      </c>
      <c r="B18" s="3" t="s">
        <v>304</v>
      </c>
      <c r="C18" s="7">
        <v>119</v>
      </c>
      <c r="D18" s="7">
        <v>22</v>
      </c>
      <c r="E18" s="3"/>
      <c r="F18" s="3"/>
      <c r="G18" s="3"/>
      <c r="H18" s="3"/>
      <c r="I18" s="35"/>
      <c r="J18" s="2"/>
      <c r="K18" s="2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</row>
    <row r="19" spans="1:458" s="2" customFormat="1" x14ac:dyDescent="0.25">
      <c r="A19" s="3">
        <v>457</v>
      </c>
      <c r="B19" s="3" t="s">
        <v>301</v>
      </c>
      <c r="C19" s="7">
        <v>679</v>
      </c>
      <c r="D19" s="7">
        <v>54</v>
      </c>
      <c r="E19" s="3"/>
      <c r="F19" s="3"/>
      <c r="G19" s="3"/>
      <c r="H19" s="3"/>
      <c r="I19" s="35"/>
    </row>
    <row r="20" spans="1:458" s="2" customFormat="1" x14ac:dyDescent="0.25">
      <c r="A20" s="3" t="s">
        <v>385</v>
      </c>
      <c r="B20" s="3" t="s">
        <v>31</v>
      </c>
      <c r="C20" s="7">
        <v>253</v>
      </c>
      <c r="D20" s="7">
        <v>23</v>
      </c>
      <c r="E20" s="3"/>
      <c r="F20" s="3"/>
      <c r="G20" s="3"/>
      <c r="H20" s="3"/>
      <c r="I20" s="35"/>
    </row>
    <row r="21" spans="1:458" s="2" customFormat="1" x14ac:dyDescent="0.25">
      <c r="A21" s="17">
        <v>121</v>
      </c>
      <c r="B21" s="3" t="s">
        <v>37</v>
      </c>
      <c r="C21" s="7">
        <v>813</v>
      </c>
      <c r="D21" s="7">
        <v>30.01</v>
      </c>
      <c r="E21" s="3"/>
      <c r="F21" s="3"/>
      <c r="G21" s="3"/>
      <c r="H21" s="3"/>
      <c r="I21" s="35"/>
    </row>
    <row r="22" spans="1:458" s="2" customFormat="1" x14ac:dyDescent="0.25">
      <c r="A22" s="3">
        <v>117</v>
      </c>
      <c r="B22" s="3" t="s">
        <v>265</v>
      </c>
      <c r="C22" s="7">
        <v>422</v>
      </c>
      <c r="D22" s="7">
        <v>21</v>
      </c>
      <c r="E22" s="3"/>
      <c r="F22" s="3"/>
      <c r="G22" s="3"/>
      <c r="H22" s="3"/>
      <c r="I22" s="36"/>
    </row>
    <row r="23" spans="1:458" s="2" customFormat="1" x14ac:dyDescent="0.25">
      <c r="A23" s="3">
        <v>537</v>
      </c>
      <c r="B23" s="3" t="s">
        <v>349</v>
      </c>
      <c r="C23" s="7">
        <v>492</v>
      </c>
      <c r="D23" s="7">
        <v>24</v>
      </c>
      <c r="E23" s="3"/>
      <c r="F23" s="3"/>
      <c r="G23" s="3"/>
      <c r="H23" s="3"/>
      <c r="I23" s="35"/>
    </row>
    <row r="24" spans="1:458" s="28" customFormat="1" x14ac:dyDescent="0.25">
      <c r="A24" s="48" t="s">
        <v>372</v>
      </c>
      <c r="B24" s="3" t="s">
        <v>373</v>
      </c>
      <c r="C24" s="7">
        <v>552</v>
      </c>
      <c r="D24" s="7">
        <v>9</v>
      </c>
      <c r="E24" s="3"/>
      <c r="F24" s="3"/>
      <c r="G24" s="3"/>
      <c r="H24" s="3"/>
      <c r="I24" s="35"/>
      <c r="J24" s="3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</row>
    <row r="25" spans="1:458" x14ac:dyDescent="0.25">
      <c r="A25" s="3" t="s">
        <v>38</v>
      </c>
      <c r="B25" s="3" t="s">
        <v>59</v>
      </c>
      <c r="C25" s="7">
        <v>154</v>
      </c>
      <c r="D25" s="7">
        <v>13</v>
      </c>
      <c r="E25" s="3"/>
      <c r="F25" s="3"/>
      <c r="G25" s="3"/>
      <c r="H25" s="3"/>
      <c r="I25" s="35"/>
    </row>
    <row r="26" spans="1:458" x14ac:dyDescent="0.25">
      <c r="A26" s="17" t="s">
        <v>259</v>
      </c>
      <c r="B26" s="3" t="s">
        <v>260</v>
      </c>
      <c r="C26" s="7">
        <v>197</v>
      </c>
      <c r="D26" s="7">
        <v>8</v>
      </c>
      <c r="E26" s="3"/>
      <c r="F26" s="3"/>
      <c r="G26" s="3"/>
      <c r="H26" s="3"/>
      <c r="I26" s="3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</row>
    <row r="27" spans="1:458" x14ac:dyDescent="0.25">
      <c r="A27" s="3" t="s">
        <v>88</v>
      </c>
      <c r="B27" s="3" t="s">
        <v>134</v>
      </c>
      <c r="C27" s="7">
        <v>149</v>
      </c>
      <c r="D27" s="7">
        <v>5</v>
      </c>
      <c r="E27" s="3"/>
      <c r="F27" s="3"/>
      <c r="G27" s="3"/>
      <c r="H27" s="3"/>
      <c r="I27" s="35"/>
    </row>
    <row r="28" spans="1:458" s="2" customFormat="1" x14ac:dyDescent="0.25">
      <c r="A28" s="3">
        <v>1062</v>
      </c>
      <c r="B28" s="3" t="s">
        <v>380</v>
      </c>
      <c r="C28" s="7">
        <v>304</v>
      </c>
      <c r="D28" s="7">
        <v>17</v>
      </c>
      <c r="E28" s="3"/>
      <c r="F28" s="3"/>
      <c r="G28" s="3"/>
      <c r="H28" s="3"/>
      <c r="I28" s="35"/>
    </row>
    <row r="30" spans="1:458" x14ac:dyDescent="0.25">
      <c r="A30" s="39"/>
      <c r="B30" s="39"/>
      <c r="C30" s="28"/>
      <c r="D30" s="28"/>
      <c r="E30" s="2"/>
      <c r="F30" s="2"/>
      <c r="G30" s="2"/>
      <c r="H30" s="2"/>
      <c r="I30" s="37"/>
    </row>
    <row r="31" spans="1:458" x14ac:dyDescent="0.25">
      <c r="A31" s="39"/>
      <c r="B31" s="39"/>
      <c r="C31" s="28"/>
      <c r="D31" s="28"/>
      <c r="E31" s="2"/>
      <c r="F31" s="2"/>
      <c r="G31" s="2"/>
      <c r="H31" s="2"/>
      <c r="I31" s="37"/>
    </row>
    <row r="32" spans="1:458" x14ac:dyDescent="0.25">
      <c r="A32" s="39"/>
      <c r="B32" s="39"/>
      <c r="C32" s="28"/>
      <c r="D32" s="28"/>
      <c r="E32" s="2"/>
      <c r="F32" s="2"/>
      <c r="G32" s="2"/>
      <c r="H32" s="2"/>
      <c r="I32" s="37"/>
    </row>
    <row r="33" spans="1:458" x14ac:dyDescent="0.25">
      <c r="A33" s="39"/>
      <c r="B33" s="39"/>
      <c r="C33" s="28"/>
      <c r="D33" s="28"/>
      <c r="E33" s="2"/>
      <c r="F33" s="2"/>
      <c r="G33" s="2"/>
      <c r="H33" s="2"/>
      <c r="I33" s="37"/>
    </row>
    <row r="34" spans="1:458" x14ac:dyDescent="0.25">
      <c r="A34" s="39"/>
      <c r="B34" s="39"/>
      <c r="C34" s="28"/>
      <c r="D34" s="28"/>
      <c r="E34" s="2"/>
      <c r="F34" s="2"/>
      <c r="G34" s="2"/>
      <c r="H34" s="2"/>
      <c r="I34" s="37"/>
    </row>
    <row r="35" spans="1:458" x14ac:dyDescent="0.25">
      <c r="A35" s="39"/>
      <c r="B35" s="39"/>
      <c r="C35" s="28"/>
      <c r="D35" s="28"/>
      <c r="E35" s="2"/>
      <c r="F35" s="2"/>
      <c r="G35" s="2"/>
      <c r="H35" s="2"/>
      <c r="I35" s="37"/>
    </row>
    <row r="36" spans="1:458" s="2" customFormat="1" x14ac:dyDescent="0.25">
      <c r="A36" s="51" t="s">
        <v>290</v>
      </c>
      <c r="B36" s="42"/>
      <c r="C36" s="43"/>
      <c r="D36" s="43"/>
      <c r="E36" s="42"/>
      <c r="F36" s="42"/>
      <c r="G36" s="42"/>
      <c r="H36" s="42"/>
      <c r="I36" s="5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</row>
    <row r="37" spans="1:458" x14ac:dyDescent="0.25">
      <c r="A37" s="39"/>
      <c r="B37" s="39"/>
      <c r="C37" s="28"/>
      <c r="D37" s="28"/>
      <c r="E37" s="2"/>
      <c r="F37" s="2"/>
      <c r="G37" s="2"/>
      <c r="H37" s="2"/>
      <c r="I37" s="37"/>
    </row>
    <row r="38" spans="1:458" x14ac:dyDescent="0.25">
      <c r="A38" s="39"/>
      <c r="B38" s="39"/>
      <c r="C38" s="28"/>
      <c r="D38" s="28"/>
      <c r="E38" s="2"/>
      <c r="F38" s="2"/>
      <c r="G38" s="2"/>
      <c r="H38" s="2"/>
      <c r="I38" s="37"/>
    </row>
    <row r="39" spans="1:458" x14ac:dyDescent="0.25">
      <c r="A39" s="11"/>
    </row>
    <row r="40" spans="1:458" ht="115.5" customHeight="1" x14ac:dyDescent="0.25"/>
    <row r="56" spans="2:6" x14ac:dyDescent="0.25">
      <c r="C56" s="10"/>
      <c r="D56" s="10"/>
      <c r="E56" s="11"/>
      <c r="F56" s="11"/>
    </row>
    <row r="57" spans="2:6" x14ac:dyDescent="0.25">
      <c r="C57" s="10"/>
      <c r="D57" s="10"/>
      <c r="E57" s="11"/>
      <c r="F57" s="11"/>
    </row>
    <row r="58" spans="2:6" x14ac:dyDescent="0.25">
      <c r="C58" s="10"/>
      <c r="D58" s="10"/>
      <c r="E58" s="11"/>
      <c r="F58" s="11"/>
    </row>
    <row r="59" spans="2:6" x14ac:dyDescent="0.25">
      <c r="C59" s="10"/>
      <c r="D59" s="10"/>
      <c r="E59" s="11"/>
      <c r="F59" s="11"/>
    </row>
    <row r="60" spans="2:6" x14ac:dyDescent="0.25">
      <c r="C60" s="10"/>
      <c r="D60" s="10"/>
      <c r="E60" s="11"/>
      <c r="F60" s="11"/>
    </row>
    <row r="61" spans="2:6" x14ac:dyDescent="0.25">
      <c r="C61" s="10"/>
      <c r="D61" s="10"/>
      <c r="E61" s="11"/>
      <c r="F61" s="11"/>
    </row>
    <row r="62" spans="2:6" x14ac:dyDescent="0.25">
      <c r="B62" s="1">
        <v>3200</v>
      </c>
      <c r="C62" s="10"/>
      <c r="D62" s="10"/>
      <c r="E62" s="11"/>
      <c r="F62" s="11"/>
    </row>
    <row r="63" spans="2:6" x14ac:dyDescent="0.25">
      <c r="C63" s="10"/>
      <c r="D63" s="10"/>
      <c r="E63" s="11"/>
      <c r="F63" s="11"/>
    </row>
    <row r="64" spans="2:6" x14ac:dyDescent="0.25">
      <c r="C64" s="10"/>
      <c r="D64" s="10"/>
      <c r="E64" s="11"/>
      <c r="F64" s="11"/>
    </row>
    <row r="65" spans="2:6" x14ac:dyDescent="0.25">
      <c r="C65" s="10"/>
      <c r="D65" s="10"/>
      <c r="E65" s="11"/>
      <c r="F65" s="11"/>
    </row>
    <row r="66" spans="2:6" x14ac:dyDescent="0.25">
      <c r="C66" s="10"/>
      <c r="D66" s="10"/>
      <c r="E66" s="11"/>
      <c r="F66" s="11"/>
    </row>
    <row r="67" spans="2:6" x14ac:dyDescent="0.25">
      <c r="C67" s="10"/>
      <c r="D67" s="10"/>
      <c r="E67" s="11"/>
      <c r="F67" s="11"/>
    </row>
    <row r="68" spans="2:6" x14ac:dyDescent="0.25">
      <c r="C68" s="10"/>
      <c r="D68" s="10"/>
      <c r="E68" s="11"/>
      <c r="F68" s="11"/>
    </row>
    <row r="69" spans="2:6" x14ac:dyDescent="0.25">
      <c r="C69" s="10"/>
      <c r="D69" s="10"/>
      <c r="E69" s="11"/>
      <c r="F69" s="11"/>
    </row>
    <row r="74" spans="2:6" x14ac:dyDescent="0.25">
      <c r="B74" s="1">
        <f>63000+55000+196000</f>
        <v>314000</v>
      </c>
    </row>
    <row r="87" spans="2:2" x14ac:dyDescent="0.25">
      <c r="B87" s="1">
        <f>90*23/2</f>
        <v>1035</v>
      </c>
    </row>
    <row r="88" spans="2:2" x14ac:dyDescent="0.25">
      <c r="B88" s="1">
        <f>24*90</f>
        <v>2160</v>
      </c>
    </row>
  </sheetData>
  <sortState ref="A2:QP28">
    <sortCondition ref="B2:B28"/>
    <sortCondition ref="A2:A28"/>
  </sortState>
  <printOptions horizontalCentered="1" headings="1"/>
  <pageMargins left="0.25" right="0.25" top="0.25" bottom="0.5" header="0.25" footer="0"/>
  <pageSetup scale="64" fitToHeight="3" orientation="portrait" r:id="rId1"/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P270"/>
  <sheetViews>
    <sheetView view="pageBreakPreview" topLeftCell="A261" zoomScale="85" zoomScaleNormal="85" zoomScaleSheetLayoutView="85" workbookViewId="0">
      <selection activeCell="A270" sqref="A270:XFD270"/>
    </sheetView>
  </sheetViews>
  <sheetFormatPr defaultColWidth="13.42578125" defaultRowHeight="15.75" x14ac:dyDescent="0.25"/>
  <cols>
    <col min="1" max="1" width="15.42578125" style="15" bestFit="1" customWidth="1"/>
    <col min="2" max="2" width="24.7109375" style="15" bestFit="1" customWidth="1"/>
    <col min="3" max="3" width="6.140625" style="15" bestFit="1" customWidth="1"/>
    <col min="4" max="4" width="14.85546875" style="15" customWidth="1"/>
    <col min="5" max="5" width="38.42578125" style="9" bestFit="1" customWidth="1"/>
    <col min="6" max="16384" width="13.42578125" style="14"/>
  </cols>
  <sheetData>
    <row r="1" spans="1:458" s="1" customFormat="1" x14ac:dyDescent="0.25">
      <c r="A1" s="12" t="s">
        <v>0</v>
      </c>
      <c r="B1" s="12" t="s">
        <v>1</v>
      </c>
      <c r="C1" s="12" t="s">
        <v>81</v>
      </c>
      <c r="D1" s="12" t="s">
        <v>20</v>
      </c>
      <c r="E1" s="1" t="s">
        <v>82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</row>
    <row r="2" spans="1:458" s="1" customFormat="1" x14ac:dyDescent="0.25">
      <c r="A2" s="8">
        <v>10</v>
      </c>
      <c r="B2" s="8" t="s">
        <v>137</v>
      </c>
      <c r="C2" s="8">
        <v>2</v>
      </c>
      <c r="D2" s="8">
        <v>325</v>
      </c>
      <c r="E2" s="1" t="s">
        <v>216</v>
      </c>
    </row>
    <row r="3" spans="1:458" s="1" customFormat="1" x14ac:dyDescent="0.25">
      <c r="A3" s="8">
        <v>10</v>
      </c>
      <c r="B3" s="8" t="s">
        <v>137</v>
      </c>
      <c r="C3" s="8">
        <v>2</v>
      </c>
      <c r="D3" s="8">
        <v>325</v>
      </c>
      <c r="E3" s="1" t="s">
        <v>358</v>
      </c>
    </row>
    <row r="4" spans="1:458" s="1" customFormat="1" x14ac:dyDescent="0.25">
      <c r="A4" s="8">
        <v>324</v>
      </c>
      <c r="B4" s="8" t="s">
        <v>363</v>
      </c>
      <c r="C4" s="8">
        <v>1</v>
      </c>
      <c r="D4" s="8">
        <v>784</v>
      </c>
      <c r="E4" s="1" t="s">
        <v>361</v>
      </c>
      <c r="I4" s="18"/>
    </row>
    <row r="5" spans="1:458" s="1" customFormat="1" x14ac:dyDescent="0.25">
      <c r="A5" s="8" t="s">
        <v>362</v>
      </c>
      <c r="B5" s="8" t="s">
        <v>363</v>
      </c>
      <c r="C5" s="8">
        <v>1</v>
      </c>
      <c r="D5" s="8">
        <v>785</v>
      </c>
      <c r="E5" s="1" t="s">
        <v>361</v>
      </c>
      <c r="I5" s="18"/>
    </row>
    <row r="6" spans="1:458" s="13" customFormat="1" x14ac:dyDescent="0.25">
      <c r="A6" s="8">
        <v>176</v>
      </c>
      <c r="B6" s="8" t="s">
        <v>26</v>
      </c>
      <c r="C6" s="8">
        <v>3</v>
      </c>
      <c r="D6" s="8">
        <v>1020</v>
      </c>
      <c r="E6" s="1" t="s">
        <v>216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</row>
    <row r="7" spans="1:458" s="13" customFormat="1" x14ac:dyDescent="0.25">
      <c r="A7" s="8">
        <v>177</v>
      </c>
      <c r="B7" s="8" t="s">
        <v>26</v>
      </c>
      <c r="C7" s="8">
        <v>2</v>
      </c>
      <c r="D7" s="8">
        <v>1022</v>
      </c>
      <c r="E7" s="1" t="s">
        <v>154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</row>
    <row r="8" spans="1:458" s="13" customFormat="1" x14ac:dyDescent="0.25">
      <c r="A8" s="8">
        <v>201</v>
      </c>
      <c r="B8" s="8" t="s">
        <v>26</v>
      </c>
      <c r="C8" s="8">
        <v>1</v>
      </c>
      <c r="D8" s="8">
        <v>915</v>
      </c>
      <c r="E8" s="1" t="s">
        <v>216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</row>
    <row r="9" spans="1:458" s="13" customFormat="1" x14ac:dyDescent="0.25">
      <c r="A9" s="8">
        <v>207</v>
      </c>
      <c r="B9" s="8" t="s">
        <v>26</v>
      </c>
      <c r="C9" s="8">
        <v>1</v>
      </c>
      <c r="D9" s="8">
        <v>918</v>
      </c>
      <c r="E9" s="1" t="s">
        <v>225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</row>
    <row r="10" spans="1:458" s="1" customFormat="1" x14ac:dyDescent="0.25">
      <c r="A10" s="8" t="s">
        <v>68</v>
      </c>
      <c r="B10" s="8" t="s">
        <v>26</v>
      </c>
      <c r="C10" s="8">
        <v>2</v>
      </c>
      <c r="D10" s="8">
        <v>1023</v>
      </c>
      <c r="E10" s="1" t="s">
        <v>154</v>
      </c>
      <c r="QN10" s="13"/>
      <c r="QO10" s="13"/>
      <c r="QP10" s="13"/>
    </row>
    <row r="11" spans="1:458" s="4" customFormat="1" x14ac:dyDescent="0.25">
      <c r="A11" s="8" t="s">
        <v>159</v>
      </c>
      <c r="B11" s="8" t="s">
        <v>156</v>
      </c>
      <c r="C11" s="8">
        <v>7</v>
      </c>
      <c r="D11" s="8">
        <v>466</v>
      </c>
      <c r="E11" s="1"/>
    </row>
    <row r="12" spans="1:458" s="1" customFormat="1" x14ac:dyDescent="0.25">
      <c r="A12" s="8">
        <v>126</v>
      </c>
      <c r="B12" s="8" t="s">
        <v>34</v>
      </c>
      <c r="C12" s="8">
        <v>3</v>
      </c>
      <c r="D12" s="8">
        <v>386</v>
      </c>
      <c r="E12" s="1" t="s">
        <v>112</v>
      </c>
    </row>
    <row r="13" spans="1:458" s="13" customFormat="1" x14ac:dyDescent="0.25">
      <c r="A13" s="8">
        <v>121</v>
      </c>
      <c r="B13" s="8" t="s">
        <v>33</v>
      </c>
      <c r="C13" s="8">
        <v>3</v>
      </c>
      <c r="D13" s="8">
        <v>356</v>
      </c>
      <c r="E13" s="1" t="s">
        <v>128</v>
      </c>
    </row>
    <row r="14" spans="1:458" x14ac:dyDescent="0.25">
      <c r="A14" s="8">
        <v>148</v>
      </c>
      <c r="B14" s="8" t="s">
        <v>33</v>
      </c>
      <c r="C14" s="8">
        <v>3</v>
      </c>
      <c r="D14" s="8">
        <v>344</v>
      </c>
      <c r="E14" s="19">
        <v>42431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</row>
    <row r="15" spans="1:458" s="13" customFormat="1" x14ac:dyDescent="0.25">
      <c r="A15" s="8" t="s">
        <v>84</v>
      </c>
      <c r="B15" s="8" t="s">
        <v>33</v>
      </c>
      <c r="C15" s="8">
        <v>3</v>
      </c>
      <c r="D15" s="8">
        <v>334</v>
      </c>
      <c r="E15" s="1" t="s">
        <v>148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</row>
    <row r="16" spans="1:458" s="1" customFormat="1" x14ac:dyDescent="0.25">
      <c r="A16" s="8">
        <v>645</v>
      </c>
      <c r="B16" s="8" t="s">
        <v>278</v>
      </c>
      <c r="C16" s="8">
        <v>8</v>
      </c>
      <c r="D16" s="8">
        <v>53</v>
      </c>
      <c r="E16" s="1" t="s">
        <v>213</v>
      </c>
    </row>
    <row r="17" spans="1:458" s="1" customFormat="1" x14ac:dyDescent="0.25">
      <c r="A17" s="8" t="s">
        <v>241</v>
      </c>
      <c r="B17" s="8" t="s">
        <v>242</v>
      </c>
      <c r="C17" s="8">
        <v>7</v>
      </c>
      <c r="D17" s="8">
        <v>44</v>
      </c>
      <c r="E17" s="1" t="s">
        <v>264</v>
      </c>
    </row>
    <row r="18" spans="1:458" s="1" customFormat="1" x14ac:dyDescent="0.25">
      <c r="A18" s="8" t="s">
        <v>319</v>
      </c>
      <c r="B18" s="8" t="s">
        <v>316</v>
      </c>
      <c r="C18" s="8">
        <v>12</v>
      </c>
      <c r="D18" s="8">
        <v>148</v>
      </c>
      <c r="E18" s="1" t="s">
        <v>326</v>
      </c>
    </row>
    <row r="19" spans="1:458" s="13" customFormat="1" x14ac:dyDescent="0.25">
      <c r="A19" s="8">
        <v>932</v>
      </c>
      <c r="B19" s="8" t="s">
        <v>9</v>
      </c>
      <c r="C19" s="8">
        <v>8</v>
      </c>
      <c r="D19" s="8">
        <v>139</v>
      </c>
      <c r="E19" s="1" t="s">
        <v>93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</row>
    <row r="20" spans="1:458" s="1" customFormat="1" x14ac:dyDescent="0.25">
      <c r="A20" s="8">
        <v>1027</v>
      </c>
      <c r="B20" s="8" t="s">
        <v>9</v>
      </c>
      <c r="C20" s="8">
        <v>8</v>
      </c>
      <c r="D20" s="8">
        <v>214</v>
      </c>
      <c r="E20" s="1" t="s">
        <v>163</v>
      </c>
      <c r="QO20" s="13"/>
      <c r="QP20" s="13"/>
    </row>
    <row r="21" spans="1:458" s="1" customFormat="1" x14ac:dyDescent="0.25">
      <c r="A21" s="8">
        <v>1054</v>
      </c>
      <c r="B21" s="8" t="s">
        <v>9</v>
      </c>
      <c r="C21" s="8">
        <v>12</v>
      </c>
      <c r="D21" s="8">
        <v>133</v>
      </c>
      <c r="E21" s="1" t="s">
        <v>164</v>
      </c>
      <c r="QO21" s="13"/>
      <c r="QP21" s="13"/>
    </row>
    <row r="22" spans="1:458" x14ac:dyDescent="0.25">
      <c r="A22" s="8">
        <v>1058</v>
      </c>
      <c r="B22" s="8" t="s">
        <v>9</v>
      </c>
      <c r="C22" s="8">
        <v>12</v>
      </c>
      <c r="D22" s="8">
        <v>135</v>
      </c>
      <c r="E22" s="1" t="s">
        <v>140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</row>
    <row r="23" spans="1:458" s="1" customFormat="1" x14ac:dyDescent="0.25">
      <c r="A23" s="8">
        <v>1058</v>
      </c>
      <c r="B23" s="8" t="s">
        <v>343</v>
      </c>
      <c r="C23" s="8">
        <v>12</v>
      </c>
      <c r="D23" s="8">
        <v>135</v>
      </c>
      <c r="E23" s="8" t="s">
        <v>344</v>
      </c>
      <c r="I23" s="18"/>
    </row>
    <row r="24" spans="1:458" s="13" customFormat="1" x14ac:dyDescent="0.25">
      <c r="A24" s="8">
        <v>1069</v>
      </c>
      <c r="B24" s="8" t="s">
        <v>9</v>
      </c>
      <c r="C24" s="8">
        <v>12</v>
      </c>
      <c r="D24" s="8">
        <v>158</v>
      </c>
      <c r="E24" s="1" t="s">
        <v>209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</row>
    <row r="25" spans="1:458" s="1" customFormat="1" x14ac:dyDescent="0.25">
      <c r="A25" s="8">
        <v>1084</v>
      </c>
      <c r="B25" s="8" t="s">
        <v>9</v>
      </c>
      <c r="C25" s="8">
        <v>12</v>
      </c>
      <c r="D25" s="8">
        <v>142</v>
      </c>
      <c r="E25" s="1" t="s">
        <v>281</v>
      </c>
      <c r="QN25" s="13"/>
      <c r="QO25" s="13"/>
      <c r="QP25" s="13"/>
    </row>
    <row r="26" spans="1:458" s="1" customFormat="1" x14ac:dyDescent="0.25">
      <c r="A26" s="8" t="s">
        <v>21</v>
      </c>
      <c r="B26" s="8" t="s">
        <v>9</v>
      </c>
      <c r="C26" s="8">
        <v>8</v>
      </c>
      <c r="D26" s="8">
        <v>179</v>
      </c>
      <c r="E26" s="1" t="s">
        <v>254</v>
      </c>
    </row>
    <row r="27" spans="1:458" s="13" customFormat="1" x14ac:dyDescent="0.25">
      <c r="A27" s="8">
        <v>45</v>
      </c>
      <c r="B27" s="8" t="s">
        <v>13</v>
      </c>
      <c r="C27" s="8">
        <v>5</v>
      </c>
      <c r="D27" s="8">
        <v>57</v>
      </c>
      <c r="E27" s="1" t="s">
        <v>140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</row>
    <row r="28" spans="1:458" s="13" customFormat="1" x14ac:dyDescent="0.25">
      <c r="A28" s="8" t="s">
        <v>146</v>
      </c>
      <c r="B28" s="8" t="s">
        <v>145</v>
      </c>
      <c r="C28" s="8">
        <v>10</v>
      </c>
      <c r="D28" s="8">
        <v>64</v>
      </c>
      <c r="E28" s="1" t="s">
        <v>191</v>
      </c>
      <c r="QO28" s="1"/>
      <c r="QP28" s="1"/>
    </row>
    <row r="29" spans="1:458" s="1" customFormat="1" x14ac:dyDescent="0.25">
      <c r="A29" s="8">
        <v>314</v>
      </c>
      <c r="B29" s="8" t="s">
        <v>27</v>
      </c>
      <c r="C29" s="8">
        <v>3</v>
      </c>
      <c r="D29" s="8">
        <v>837</v>
      </c>
      <c r="E29" s="1" t="s">
        <v>180</v>
      </c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O29" s="14"/>
      <c r="QP29" s="14"/>
    </row>
    <row r="30" spans="1:458" s="13" customFormat="1" x14ac:dyDescent="0.25">
      <c r="A30" s="8">
        <v>318</v>
      </c>
      <c r="B30" s="8" t="s">
        <v>27</v>
      </c>
      <c r="C30" s="8">
        <v>3</v>
      </c>
      <c r="D30" s="8">
        <v>839</v>
      </c>
      <c r="E30" s="19">
        <v>42174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</row>
    <row r="31" spans="1:458" s="13" customFormat="1" x14ac:dyDescent="0.25">
      <c r="A31" s="8">
        <v>322</v>
      </c>
      <c r="B31" s="8" t="s">
        <v>27</v>
      </c>
      <c r="C31" s="8">
        <v>3</v>
      </c>
      <c r="D31" s="8">
        <v>841</v>
      </c>
      <c r="E31" s="1" t="s">
        <v>219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</row>
    <row r="32" spans="1:458" s="13" customFormat="1" x14ac:dyDescent="0.25">
      <c r="A32" s="8">
        <v>323</v>
      </c>
      <c r="B32" s="8" t="s">
        <v>27</v>
      </c>
      <c r="C32" s="8">
        <v>1</v>
      </c>
      <c r="D32" s="8" t="s">
        <v>28</v>
      </c>
      <c r="E32" s="1" t="s">
        <v>210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14"/>
    </row>
    <row r="33" spans="1:458" s="13" customFormat="1" x14ac:dyDescent="0.25">
      <c r="A33" s="8">
        <v>334</v>
      </c>
      <c r="B33" s="8" t="s">
        <v>27</v>
      </c>
      <c r="C33" s="8">
        <v>3</v>
      </c>
      <c r="D33" s="8">
        <v>846</v>
      </c>
      <c r="E33" s="1" t="s">
        <v>115</v>
      </c>
    </row>
    <row r="34" spans="1:458" s="13" customFormat="1" x14ac:dyDescent="0.25">
      <c r="A34" s="8">
        <v>616</v>
      </c>
      <c r="B34" s="8" t="s">
        <v>27</v>
      </c>
      <c r="C34" s="8">
        <v>7</v>
      </c>
      <c r="D34" s="8" t="s">
        <v>228</v>
      </c>
      <c r="E34" s="1" t="s">
        <v>251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</row>
    <row r="35" spans="1:458" s="1" customFormat="1" x14ac:dyDescent="0.25">
      <c r="A35" s="8">
        <v>924</v>
      </c>
      <c r="B35" s="8" t="s">
        <v>27</v>
      </c>
      <c r="C35" s="8">
        <v>8</v>
      </c>
      <c r="D35" s="8">
        <v>278</v>
      </c>
      <c r="E35" s="1" t="s">
        <v>182</v>
      </c>
      <c r="QN35" s="13"/>
      <c r="QO35" s="13"/>
      <c r="QP35" s="13"/>
    </row>
    <row r="36" spans="1:458" s="13" customFormat="1" x14ac:dyDescent="0.25">
      <c r="A36" s="8">
        <v>927</v>
      </c>
      <c r="B36" s="8" t="s">
        <v>27</v>
      </c>
      <c r="C36" s="8">
        <v>8</v>
      </c>
      <c r="D36" s="8">
        <v>342</v>
      </c>
      <c r="E36" s="1" t="s">
        <v>299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</row>
    <row r="37" spans="1:458" s="1" customFormat="1" x14ac:dyDescent="0.25">
      <c r="A37" s="8">
        <v>1015</v>
      </c>
      <c r="B37" s="8" t="s">
        <v>27</v>
      </c>
      <c r="C37" s="8">
        <v>8</v>
      </c>
      <c r="D37" s="8">
        <v>355</v>
      </c>
      <c r="E37" s="1" t="s">
        <v>118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4"/>
      <c r="QP37" s="14"/>
    </row>
    <row r="38" spans="1:458" s="1" customFormat="1" x14ac:dyDescent="0.25">
      <c r="A38" s="8">
        <v>1021</v>
      </c>
      <c r="B38" s="8" t="s">
        <v>27</v>
      </c>
      <c r="C38" s="8">
        <v>8</v>
      </c>
      <c r="D38" s="8">
        <v>358</v>
      </c>
      <c r="E38" s="1" t="s">
        <v>124</v>
      </c>
    </row>
    <row r="39" spans="1:458" s="13" customFormat="1" x14ac:dyDescent="0.25">
      <c r="A39" s="8">
        <v>1027</v>
      </c>
      <c r="B39" s="8" t="s">
        <v>27</v>
      </c>
      <c r="C39" s="8">
        <v>8</v>
      </c>
      <c r="D39" s="8">
        <v>360</v>
      </c>
      <c r="E39" s="1" t="s">
        <v>257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</row>
    <row r="40" spans="1:458" s="13" customFormat="1" x14ac:dyDescent="0.25">
      <c r="A40" s="8">
        <v>1042</v>
      </c>
      <c r="B40" s="8" t="s">
        <v>27</v>
      </c>
      <c r="C40" s="8">
        <v>8</v>
      </c>
      <c r="D40" s="8">
        <v>295</v>
      </c>
      <c r="E40" s="1" t="s">
        <v>218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4"/>
    </row>
    <row r="41" spans="1:458" s="13" customFormat="1" x14ac:dyDescent="0.25">
      <c r="A41" s="8">
        <v>1052</v>
      </c>
      <c r="B41" s="8" t="s">
        <v>27</v>
      </c>
      <c r="C41" s="8">
        <v>12</v>
      </c>
      <c r="D41" s="8">
        <v>169</v>
      </c>
      <c r="E41" s="1" t="s">
        <v>93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</row>
    <row r="42" spans="1:458" x14ac:dyDescent="0.25">
      <c r="A42" s="8">
        <v>1054</v>
      </c>
      <c r="B42" s="8" t="s">
        <v>27</v>
      </c>
      <c r="C42" s="8">
        <v>12</v>
      </c>
      <c r="D42" s="8">
        <v>170</v>
      </c>
      <c r="E42" s="1" t="s">
        <v>217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</row>
    <row r="43" spans="1:458" s="1" customFormat="1" x14ac:dyDescent="0.25">
      <c r="A43" s="8">
        <v>1060</v>
      </c>
      <c r="B43" s="8" t="s">
        <v>27</v>
      </c>
      <c r="C43" s="8">
        <v>12</v>
      </c>
      <c r="D43" s="8">
        <v>173</v>
      </c>
      <c r="E43" s="1" t="s">
        <v>216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3"/>
      <c r="PA43" s="13"/>
      <c r="PB43" s="13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3"/>
      <c r="PQ43" s="13"/>
      <c r="PR43" s="13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3"/>
      <c r="QG43" s="13"/>
      <c r="QH43" s="13"/>
      <c r="QI43" s="13"/>
      <c r="QJ43" s="13"/>
      <c r="QK43" s="13"/>
      <c r="QL43" s="13"/>
      <c r="QM43" s="13"/>
      <c r="QN43" s="13"/>
      <c r="QO43" s="13"/>
      <c r="QP43" s="13"/>
    </row>
    <row r="44" spans="1:458" s="1" customFormat="1" x14ac:dyDescent="0.25">
      <c r="A44" s="8">
        <v>1076</v>
      </c>
      <c r="B44" s="8" t="s">
        <v>27</v>
      </c>
      <c r="C44" s="8">
        <v>12</v>
      </c>
      <c r="D44" s="8">
        <v>180</v>
      </c>
      <c r="E44" s="1" t="s">
        <v>271</v>
      </c>
    </row>
    <row r="45" spans="1:458" s="1" customFormat="1" x14ac:dyDescent="0.25">
      <c r="A45" s="8" t="s">
        <v>91</v>
      </c>
      <c r="B45" s="8" t="s">
        <v>27</v>
      </c>
      <c r="C45" s="8">
        <v>12</v>
      </c>
      <c r="D45" s="8">
        <v>198</v>
      </c>
      <c r="E45" s="1" t="s">
        <v>85</v>
      </c>
    </row>
    <row r="46" spans="1:458" s="1" customFormat="1" x14ac:dyDescent="0.25">
      <c r="A46" s="8">
        <v>27</v>
      </c>
      <c r="B46" s="8" t="s">
        <v>136</v>
      </c>
      <c r="C46" s="8">
        <v>4</v>
      </c>
      <c r="D46" s="8">
        <v>255</v>
      </c>
      <c r="E46" s="1" t="s">
        <v>149</v>
      </c>
    </row>
    <row r="47" spans="1:458" x14ac:dyDescent="0.25">
      <c r="A47" s="8" t="s">
        <v>201</v>
      </c>
      <c r="B47" s="8" t="s">
        <v>200</v>
      </c>
      <c r="C47" s="8">
        <v>6</v>
      </c>
      <c r="D47" s="8">
        <v>75</v>
      </c>
      <c r="E47" s="1" t="s">
        <v>219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</row>
    <row r="48" spans="1:458" s="1" customFormat="1" x14ac:dyDescent="0.25">
      <c r="A48" s="8">
        <v>233</v>
      </c>
      <c r="B48" s="8" t="s">
        <v>276</v>
      </c>
      <c r="C48" s="8">
        <v>9</v>
      </c>
      <c r="D48" s="8">
        <v>90</v>
      </c>
      <c r="E48" s="13" t="s">
        <v>347</v>
      </c>
    </row>
    <row r="49" spans="1:458" s="13" customFormat="1" x14ac:dyDescent="0.25">
      <c r="A49" s="8">
        <v>552</v>
      </c>
      <c r="B49" s="8" t="s">
        <v>233</v>
      </c>
      <c r="C49" s="8">
        <v>3</v>
      </c>
      <c r="D49" s="8" t="s">
        <v>234</v>
      </c>
      <c r="E49" s="1" t="s">
        <v>257</v>
      </c>
      <c r="F49" s="1"/>
      <c r="G49" s="1"/>
    </row>
    <row r="50" spans="1:458" s="13" customFormat="1" x14ac:dyDescent="0.25">
      <c r="A50" s="8">
        <v>119</v>
      </c>
      <c r="B50" s="8" t="s">
        <v>7</v>
      </c>
      <c r="C50" s="8">
        <v>9</v>
      </c>
      <c r="D50" s="8">
        <v>109</v>
      </c>
      <c r="E50" s="33" t="s">
        <v>252</v>
      </c>
    </row>
    <row r="51" spans="1:458" x14ac:dyDescent="0.25">
      <c r="A51" s="8">
        <v>124</v>
      </c>
      <c r="B51" s="8" t="s">
        <v>7</v>
      </c>
      <c r="C51" s="8">
        <v>9</v>
      </c>
      <c r="D51" s="8">
        <v>137</v>
      </c>
      <c r="E51" s="1" t="s">
        <v>92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13"/>
      <c r="QO51" s="13"/>
      <c r="QP51" s="13"/>
    </row>
    <row r="52" spans="1:458" s="13" customFormat="1" x14ac:dyDescent="0.25">
      <c r="A52" s="8">
        <v>207</v>
      </c>
      <c r="B52" s="8" t="s">
        <v>7</v>
      </c>
      <c r="C52" s="8">
        <v>8</v>
      </c>
      <c r="D52" s="8">
        <v>377</v>
      </c>
      <c r="E52" s="19">
        <v>42417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</row>
    <row r="53" spans="1:458" s="1" customFormat="1" x14ac:dyDescent="0.25">
      <c r="A53" s="8">
        <v>427</v>
      </c>
      <c r="B53" s="8" t="s">
        <v>7</v>
      </c>
      <c r="C53" s="8">
        <v>8</v>
      </c>
      <c r="D53" s="8">
        <v>397</v>
      </c>
      <c r="E53" s="1" t="s">
        <v>106</v>
      </c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</row>
    <row r="54" spans="1:458" s="13" customFormat="1" x14ac:dyDescent="0.25">
      <c r="A54" s="8">
        <v>209</v>
      </c>
      <c r="B54" s="27" t="s">
        <v>332</v>
      </c>
      <c r="C54" s="8">
        <v>9</v>
      </c>
      <c r="D54" s="8">
        <v>164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</row>
    <row r="55" spans="1:458" s="13" customFormat="1" x14ac:dyDescent="0.25">
      <c r="A55" s="8">
        <v>214</v>
      </c>
      <c r="B55" s="8" t="s">
        <v>77</v>
      </c>
      <c r="C55" s="8">
        <v>9</v>
      </c>
      <c r="D55" s="8">
        <v>197</v>
      </c>
      <c r="E55" s="1" t="s">
        <v>216</v>
      </c>
    </row>
    <row r="56" spans="1:458" s="1" customFormat="1" x14ac:dyDescent="0.25">
      <c r="A56" s="8">
        <v>121</v>
      </c>
      <c r="B56" s="8" t="s">
        <v>60</v>
      </c>
      <c r="C56" s="8">
        <v>6</v>
      </c>
      <c r="D56" s="8">
        <v>173</v>
      </c>
      <c r="E56" s="1" t="s">
        <v>140</v>
      </c>
      <c r="F56" s="14"/>
      <c r="G56" s="14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3"/>
      <c r="IZ56" s="13"/>
      <c r="JA56" s="13"/>
      <c r="JB56" s="13"/>
      <c r="JC56" s="13"/>
      <c r="JD56" s="13"/>
      <c r="JE56" s="13"/>
      <c r="JF56" s="13"/>
      <c r="JG56" s="13"/>
      <c r="JH56" s="13"/>
      <c r="JI56" s="13"/>
      <c r="JJ56" s="13"/>
      <c r="JK56" s="13"/>
      <c r="JL56" s="13"/>
      <c r="JM56" s="13"/>
      <c r="JN56" s="13"/>
      <c r="JO56" s="13"/>
      <c r="JP56" s="13"/>
      <c r="JQ56" s="13"/>
      <c r="JR56" s="13"/>
      <c r="JS56" s="13"/>
      <c r="JT56" s="13"/>
      <c r="JU56" s="13"/>
      <c r="JV56" s="13"/>
      <c r="JW56" s="13"/>
      <c r="JX56" s="13"/>
      <c r="JY56" s="13"/>
      <c r="JZ56" s="13"/>
      <c r="KA56" s="13"/>
      <c r="KB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KQ56" s="13"/>
      <c r="KR56" s="13"/>
      <c r="KS56" s="13"/>
      <c r="KT56" s="13"/>
      <c r="KU56" s="13"/>
      <c r="KV56" s="13"/>
      <c r="KW56" s="13"/>
      <c r="KX56" s="13"/>
      <c r="KY56" s="13"/>
      <c r="KZ56" s="13"/>
      <c r="LA56" s="13"/>
      <c r="LB56" s="13"/>
      <c r="LC56" s="13"/>
      <c r="LD56" s="13"/>
      <c r="LE56" s="13"/>
      <c r="LF56" s="13"/>
      <c r="LG56" s="13"/>
      <c r="LH56" s="13"/>
      <c r="LI56" s="13"/>
      <c r="LJ56" s="13"/>
      <c r="LK56" s="13"/>
      <c r="LL56" s="13"/>
      <c r="LM56" s="13"/>
      <c r="LN56" s="13"/>
      <c r="LO56" s="13"/>
      <c r="LP56" s="13"/>
      <c r="LQ56" s="13"/>
      <c r="LR56" s="13"/>
      <c r="LS56" s="13"/>
      <c r="LT56" s="13"/>
      <c r="LU56" s="13"/>
      <c r="LV56" s="13"/>
      <c r="LW56" s="13"/>
      <c r="LX56" s="13"/>
      <c r="LY56" s="13"/>
      <c r="LZ56" s="13"/>
      <c r="MA56" s="13"/>
      <c r="MB56" s="13"/>
      <c r="MC56" s="13"/>
      <c r="MD56" s="13"/>
      <c r="ME56" s="13"/>
      <c r="MF56" s="13"/>
      <c r="MG56" s="13"/>
      <c r="MH56" s="13"/>
      <c r="MI56" s="13"/>
      <c r="MJ56" s="13"/>
      <c r="MK56" s="13"/>
      <c r="ML56" s="13"/>
      <c r="MM56" s="13"/>
      <c r="MN56" s="13"/>
      <c r="MO56" s="13"/>
      <c r="MP56" s="13"/>
      <c r="MQ56" s="13"/>
      <c r="MR56" s="13"/>
      <c r="MS56" s="13"/>
      <c r="MT56" s="13"/>
      <c r="MU56" s="13"/>
      <c r="MV56" s="13"/>
      <c r="MW56" s="13"/>
      <c r="MX56" s="13"/>
      <c r="MY56" s="13"/>
      <c r="MZ56" s="13"/>
      <c r="NA56" s="13"/>
      <c r="NB56" s="13"/>
      <c r="NC56" s="13"/>
      <c r="ND56" s="13"/>
      <c r="NE56" s="13"/>
      <c r="NF56" s="13"/>
      <c r="NG56" s="13"/>
      <c r="NH56" s="13"/>
      <c r="NI56" s="13"/>
      <c r="NJ56" s="13"/>
      <c r="NK56" s="13"/>
      <c r="NL56" s="13"/>
      <c r="NM56" s="13"/>
      <c r="NN56" s="13"/>
      <c r="NO56" s="13"/>
      <c r="NP56" s="13"/>
      <c r="NQ56" s="13"/>
      <c r="NR56" s="13"/>
      <c r="NS56" s="13"/>
      <c r="NT56" s="13"/>
      <c r="NU56" s="13"/>
      <c r="NV56" s="13"/>
      <c r="NW56" s="13"/>
      <c r="NX56" s="13"/>
      <c r="NY56" s="13"/>
      <c r="NZ56" s="13"/>
      <c r="OA56" s="13"/>
      <c r="OB56" s="13"/>
      <c r="OC56" s="13"/>
      <c r="OD56" s="13"/>
      <c r="OE56" s="13"/>
      <c r="OF56" s="13"/>
      <c r="OG56" s="13"/>
      <c r="OH56" s="13"/>
      <c r="OI56" s="13"/>
      <c r="OJ56" s="13"/>
      <c r="OK56" s="13"/>
      <c r="OL56" s="13"/>
      <c r="OM56" s="13"/>
      <c r="ON56" s="13"/>
      <c r="OO56" s="13"/>
      <c r="OP56" s="13"/>
      <c r="OQ56" s="13"/>
      <c r="OR56" s="13"/>
      <c r="OS56" s="13"/>
      <c r="OT56" s="13"/>
      <c r="OU56" s="13"/>
      <c r="OV56" s="13"/>
      <c r="OW56" s="13"/>
      <c r="OX56" s="13"/>
      <c r="OY56" s="13"/>
      <c r="OZ56" s="13"/>
      <c r="PA56" s="13"/>
      <c r="PB56" s="13"/>
      <c r="PC56" s="13"/>
      <c r="PD56" s="13"/>
      <c r="PE56" s="13"/>
      <c r="PF56" s="13"/>
      <c r="PG56" s="13"/>
      <c r="PH56" s="13"/>
      <c r="PI56" s="13"/>
      <c r="PJ56" s="13"/>
      <c r="PK56" s="13"/>
      <c r="PL56" s="13"/>
      <c r="PM56" s="13"/>
      <c r="PN56" s="13"/>
      <c r="PO56" s="13"/>
      <c r="PP56" s="13"/>
      <c r="PQ56" s="13"/>
      <c r="PR56" s="13"/>
      <c r="PS56" s="13"/>
      <c r="PT56" s="13"/>
      <c r="PU56" s="13"/>
      <c r="PV56" s="13"/>
      <c r="PW56" s="13"/>
      <c r="PX56" s="13"/>
      <c r="PY56" s="13"/>
      <c r="PZ56" s="13"/>
      <c r="QA56" s="13"/>
      <c r="QB56" s="13"/>
      <c r="QC56" s="13"/>
      <c r="QD56" s="13"/>
      <c r="QE56" s="13"/>
      <c r="QF56" s="13"/>
      <c r="QG56" s="13"/>
      <c r="QH56" s="13"/>
      <c r="QI56" s="13"/>
      <c r="QJ56" s="13"/>
      <c r="QK56" s="13"/>
      <c r="QL56" s="13"/>
      <c r="QM56" s="13"/>
      <c r="QN56" s="13"/>
      <c r="QO56" s="13"/>
      <c r="QP56" s="13"/>
    </row>
    <row r="57" spans="1:458" s="13" customFormat="1" x14ac:dyDescent="0.25">
      <c r="A57" s="8">
        <v>348</v>
      </c>
      <c r="B57" s="8" t="s">
        <v>60</v>
      </c>
      <c r="C57" s="8">
        <v>13</v>
      </c>
      <c r="D57" s="8">
        <v>68</v>
      </c>
      <c r="E57" s="1" t="s">
        <v>102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</row>
    <row r="58" spans="1:458" x14ac:dyDescent="0.25">
      <c r="A58" s="8">
        <v>1171</v>
      </c>
      <c r="B58" s="8" t="s">
        <v>16</v>
      </c>
      <c r="C58" s="8">
        <v>12</v>
      </c>
      <c r="D58" s="8">
        <v>241</v>
      </c>
      <c r="E58" s="1" t="s">
        <v>107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</row>
    <row r="59" spans="1:458" x14ac:dyDescent="0.25">
      <c r="A59" s="8">
        <v>616</v>
      </c>
      <c r="B59" s="8" t="s">
        <v>174</v>
      </c>
      <c r="C59" s="8">
        <v>4</v>
      </c>
      <c r="D59" s="8">
        <v>346</v>
      </c>
      <c r="E59" s="1" t="s">
        <v>269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</row>
    <row r="60" spans="1:458" s="1" customFormat="1" x14ac:dyDescent="0.25">
      <c r="A60" s="8" t="s">
        <v>74</v>
      </c>
      <c r="B60" s="8" t="s">
        <v>73</v>
      </c>
      <c r="C60" s="8">
        <v>6</v>
      </c>
      <c r="D60" s="8">
        <v>191</v>
      </c>
      <c r="E60" s="1" t="s">
        <v>126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/>
      <c r="MS60" s="13"/>
      <c r="MT60" s="13"/>
      <c r="MU60" s="13"/>
      <c r="MV60" s="13"/>
      <c r="MW60" s="13"/>
      <c r="MX60" s="13"/>
      <c r="MY60" s="13"/>
      <c r="MZ60" s="13"/>
      <c r="NA60" s="13"/>
      <c r="NB60" s="13"/>
      <c r="NC60" s="13"/>
      <c r="ND60" s="13"/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/>
      <c r="NT60" s="13"/>
      <c r="NU60" s="13"/>
      <c r="NV60" s="13"/>
      <c r="NW60" s="13"/>
      <c r="NX60" s="13"/>
      <c r="NY60" s="13"/>
      <c r="NZ60" s="13"/>
      <c r="OA60" s="13"/>
      <c r="OB60" s="13"/>
      <c r="OC60" s="13"/>
      <c r="OD60" s="13"/>
      <c r="OE60" s="13"/>
      <c r="OF60" s="13"/>
      <c r="OG60" s="13"/>
      <c r="OH60" s="13"/>
      <c r="OI60" s="13"/>
      <c r="OJ60" s="13"/>
      <c r="OK60" s="13"/>
      <c r="OL60" s="13"/>
      <c r="OM60" s="13"/>
      <c r="ON60" s="13"/>
      <c r="OO60" s="13"/>
      <c r="OP60" s="13"/>
      <c r="OQ60" s="13"/>
      <c r="OR60" s="13"/>
      <c r="OS60" s="13"/>
      <c r="OT60" s="13"/>
      <c r="OU60" s="13"/>
      <c r="OV60" s="13"/>
      <c r="OW60" s="13"/>
      <c r="OX60" s="13"/>
      <c r="OY60" s="13"/>
      <c r="OZ60" s="13"/>
      <c r="PA60" s="13"/>
      <c r="PB60" s="13"/>
      <c r="PC60" s="13"/>
      <c r="PD60" s="13"/>
      <c r="PE60" s="13"/>
      <c r="PF60" s="13"/>
      <c r="PG60" s="13"/>
      <c r="PH60" s="13"/>
      <c r="PI60" s="13"/>
      <c r="PJ60" s="13"/>
      <c r="PK60" s="13"/>
      <c r="PL60" s="13"/>
      <c r="PM60" s="13"/>
      <c r="PN60" s="13"/>
      <c r="PO60" s="13"/>
      <c r="PP60" s="13"/>
      <c r="PQ60" s="13"/>
      <c r="PR60" s="13"/>
      <c r="PS60" s="13"/>
      <c r="PT60" s="13"/>
      <c r="PU60" s="13"/>
      <c r="PV60" s="13"/>
      <c r="PW60" s="13"/>
      <c r="PX60" s="13"/>
      <c r="PY60" s="13"/>
      <c r="PZ60" s="13"/>
      <c r="QA60" s="13"/>
      <c r="QB60" s="13"/>
      <c r="QC60" s="13"/>
      <c r="QD60" s="13"/>
      <c r="QE60" s="13"/>
      <c r="QF60" s="13"/>
      <c r="QG60" s="13"/>
      <c r="QH60" s="13"/>
      <c r="QI60" s="13"/>
      <c r="QJ60" s="13"/>
      <c r="QK60" s="13"/>
      <c r="QL60" s="13"/>
      <c r="QM60" s="13"/>
      <c r="QN60" s="13"/>
      <c r="QO60" s="14"/>
      <c r="QP60" s="14"/>
    </row>
    <row r="61" spans="1:458" s="1" customFormat="1" x14ac:dyDescent="0.25">
      <c r="A61" s="8"/>
      <c r="B61" s="8"/>
      <c r="C61" s="8"/>
      <c r="D61" s="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  <c r="IW61" s="13"/>
      <c r="IX61" s="13"/>
      <c r="IY61" s="13"/>
      <c r="IZ61" s="13"/>
      <c r="JA61" s="13"/>
      <c r="JB61" s="13"/>
      <c r="JC61" s="13"/>
      <c r="JD61" s="13"/>
      <c r="JE61" s="13"/>
      <c r="JF61" s="13"/>
      <c r="JG61" s="13"/>
      <c r="JH61" s="13"/>
      <c r="JI61" s="13"/>
      <c r="JJ61" s="13"/>
      <c r="JK61" s="13"/>
      <c r="JL61" s="13"/>
      <c r="JM61" s="13"/>
      <c r="JN61" s="13"/>
      <c r="JO61" s="13"/>
      <c r="JP61" s="13"/>
      <c r="JQ61" s="13"/>
      <c r="JR61" s="13"/>
      <c r="JS61" s="13"/>
      <c r="JT61" s="13"/>
      <c r="JU61" s="13"/>
      <c r="JV61" s="13"/>
      <c r="JW61" s="13"/>
      <c r="JX61" s="13"/>
      <c r="JY61" s="13"/>
      <c r="JZ61" s="13"/>
      <c r="KA61" s="13"/>
      <c r="KB61" s="13"/>
      <c r="KC61" s="13"/>
      <c r="KD61" s="13"/>
      <c r="KE61" s="13"/>
      <c r="KF61" s="13"/>
      <c r="KG61" s="13"/>
      <c r="KH61" s="13"/>
      <c r="KI61" s="13"/>
      <c r="KJ61" s="13"/>
      <c r="KK61" s="13"/>
      <c r="KL61" s="13"/>
      <c r="KM61" s="13"/>
      <c r="KN61" s="13"/>
      <c r="KO61" s="13"/>
      <c r="KP61" s="13"/>
      <c r="KQ61" s="13"/>
      <c r="KR61" s="13"/>
      <c r="KS61" s="13"/>
      <c r="KT61" s="13"/>
      <c r="KU61" s="13"/>
      <c r="KV61" s="13"/>
      <c r="KW61" s="13"/>
      <c r="KX61" s="13"/>
      <c r="KY61" s="13"/>
      <c r="KZ61" s="13"/>
      <c r="LA61" s="13"/>
      <c r="LB61" s="13"/>
      <c r="LC61" s="13"/>
      <c r="LD61" s="13"/>
      <c r="LE61" s="13"/>
      <c r="LF61" s="13"/>
      <c r="LG61" s="13"/>
      <c r="LH61" s="13"/>
      <c r="LI61" s="13"/>
      <c r="LJ61" s="13"/>
      <c r="LK61" s="13"/>
      <c r="LL61" s="13"/>
      <c r="LM61" s="13"/>
      <c r="LN61" s="13"/>
      <c r="LO61" s="13"/>
      <c r="LP61" s="13"/>
      <c r="LQ61" s="13"/>
      <c r="LR61" s="13"/>
      <c r="LS61" s="13"/>
      <c r="LT61" s="13"/>
      <c r="LU61" s="13"/>
      <c r="LV61" s="13"/>
      <c r="LW61" s="13"/>
      <c r="LX61" s="13"/>
      <c r="LY61" s="13"/>
      <c r="LZ61" s="13"/>
      <c r="MA61" s="13"/>
      <c r="MB61" s="13"/>
      <c r="MC61" s="13"/>
      <c r="MD61" s="13"/>
      <c r="ME61" s="13"/>
      <c r="MF61" s="13"/>
      <c r="MG61" s="13"/>
      <c r="MH61" s="13"/>
      <c r="MI61" s="13"/>
      <c r="MJ61" s="13"/>
      <c r="MK61" s="13"/>
      <c r="ML61" s="13"/>
      <c r="MM61" s="13"/>
      <c r="MN61" s="13"/>
      <c r="MO61" s="13"/>
      <c r="MP61" s="13"/>
      <c r="MQ61" s="13"/>
      <c r="MR61" s="13"/>
      <c r="MS61" s="13"/>
      <c r="MT61" s="13"/>
      <c r="MU61" s="13"/>
      <c r="MV61" s="13"/>
      <c r="MW61" s="13"/>
      <c r="MX61" s="13"/>
      <c r="MY61" s="13"/>
      <c r="MZ61" s="13"/>
      <c r="NA61" s="13"/>
      <c r="NB61" s="13"/>
      <c r="NC61" s="13"/>
      <c r="ND61" s="13"/>
      <c r="NE61" s="13"/>
      <c r="NF61" s="13"/>
      <c r="NG61" s="13"/>
      <c r="NH61" s="13"/>
      <c r="NI61" s="13"/>
      <c r="NJ61" s="13"/>
      <c r="NK61" s="13"/>
      <c r="NL61" s="13"/>
      <c r="NM61" s="13"/>
      <c r="NN61" s="13"/>
      <c r="NO61" s="13"/>
      <c r="NP61" s="13"/>
      <c r="NQ61" s="13"/>
      <c r="NR61" s="13"/>
      <c r="NS61" s="13"/>
      <c r="NT61" s="13"/>
      <c r="NU61" s="13"/>
      <c r="NV61" s="13"/>
      <c r="NW61" s="13"/>
      <c r="NX61" s="13"/>
      <c r="NY61" s="13"/>
      <c r="NZ61" s="13"/>
      <c r="OA61" s="13"/>
      <c r="OB61" s="13"/>
      <c r="OC61" s="13"/>
      <c r="OD61" s="13"/>
      <c r="OE61" s="13"/>
      <c r="OF61" s="13"/>
      <c r="OG61" s="13"/>
      <c r="OH61" s="13"/>
      <c r="OI61" s="13"/>
      <c r="OJ61" s="13"/>
      <c r="OK61" s="13"/>
      <c r="OL61" s="13"/>
      <c r="OM61" s="13"/>
      <c r="ON61" s="13"/>
      <c r="OO61" s="13"/>
      <c r="OP61" s="13"/>
      <c r="OQ61" s="13"/>
      <c r="OR61" s="13"/>
      <c r="OS61" s="13"/>
      <c r="OT61" s="13"/>
      <c r="OU61" s="13"/>
      <c r="OV61" s="13"/>
      <c r="OW61" s="13"/>
      <c r="OX61" s="13"/>
      <c r="OY61" s="13"/>
      <c r="OZ61" s="13"/>
      <c r="PA61" s="13"/>
      <c r="PB61" s="13"/>
      <c r="PC61" s="13"/>
      <c r="PD61" s="13"/>
      <c r="PE61" s="13"/>
      <c r="PF61" s="13"/>
      <c r="PG61" s="13"/>
      <c r="PH61" s="13"/>
      <c r="PI61" s="13"/>
      <c r="PJ61" s="13"/>
      <c r="PK61" s="13"/>
      <c r="PL61" s="13"/>
      <c r="PM61" s="13"/>
      <c r="PN61" s="13"/>
      <c r="PO61" s="13"/>
      <c r="PP61" s="13"/>
      <c r="PQ61" s="13"/>
      <c r="PR61" s="13"/>
      <c r="PS61" s="13"/>
      <c r="PT61" s="13"/>
      <c r="PU61" s="13"/>
      <c r="PV61" s="13"/>
      <c r="PW61" s="13"/>
      <c r="PX61" s="13"/>
      <c r="PY61" s="13"/>
      <c r="PZ61" s="13"/>
      <c r="QA61" s="13"/>
      <c r="QB61" s="13"/>
      <c r="QC61" s="13"/>
      <c r="QD61" s="13"/>
      <c r="QE61" s="13"/>
      <c r="QF61" s="13"/>
      <c r="QG61" s="13"/>
      <c r="QH61" s="13"/>
      <c r="QI61" s="13"/>
      <c r="QJ61" s="13"/>
      <c r="QK61" s="13"/>
      <c r="QL61" s="13"/>
      <c r="QM61" s="13"/>
      <c r="QN61" s="13"/>
      <c r="QO61" s="14"/>
      <c r="QP61" s="14"/>
    </row>
    <row r="62" spans="1:458" s="1" customFormat="1" x14ac:dyDescent="0.25">
      <c r="A62" s="8">
        <v>147</v>
      </c>
      <c r="B62" s="8" t="s">
        <v>2</v>
      </c>
      <c r="C62" s="8">
        <v>1</v>
      </c>
      <c r="D62" s="8">
        <v>18</v>
      </c>
      <c r="E62" s="1" t="s">
        <v>216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  <c r="IW62" s="13"/>
      <c r="IX62" s="13"/>
      <c r="IY62" s="13"/>
      <c r="IZ62" s="13"/>
      <c r="JA62" s="13"/>
      <c r="JB62" s="13"/>
      <c r="JC62" s="13"/>
      <c r="JD62" s="13"/>
      <c r="JE62" s="13"/>
      <c r="JF62" s="13"/>
      <c r="JG62" s="13"/>
      <c r="JH62" s="13"/>
      <c r="JI62" s="13"/>
      <c r="JJ62" s="13"/>
      <c r="JK62" s="13"/>
      <c r="JL62" s="13"/>
      <c r="JM62" s="13"/>
      <c r="JN62" s="13"/>
      <c r="JO62" s="13"/>
      <c r="JP62" s="13"/>
      <c r="JQ62" s="13"/>
      <c r="JR62" s="13"/>
      <c r="JS62" s="13"/>
      <c r="JT62" s="13"/>
      <c r="JU62" s="13"/>
      <c r="JV62" s="13"/>
      <c r="JW62" s="13"/>
      <c r="JX62" s="13"/>
      <c r="JY62" s="13"/>
      <c r="JZ62" s="13"/>
      <c r="KA62" s="13"/>
      <c r="KB62" s="13"/>
      <c r="KC62" s="13"/>
      <c r="KD62" s="13"/>
      <c r="KE62" s="13"/>
      <c r="KF62" s="13"/>
      <c r="KG62" s="13"/>
      <c r="KH62" s="13"/>
      <c r="KI62" s="13"/>
      <c r="KJ62" s="13"/>
      <c r="KK62" s="13"/>
      <c r="KL62" s="13"/>
      <c r="KM62" s="13"/>
      <c r="KN62" s="13"/>
      <c r="KO62" s="13"/>
      <c r="KP62" s="13"/>
      <c r="KQ62" s="13"/>
      <c r="KR62" s="13"/>
      <c r="KS62" s="13"/>
      <c r="KT62" s="13"/>
      <c r="KU62" s="13"/>
      <c r="KV62" s="13"/>
      <c r="KW62" s="13"/>
      <c r="KX62" s="13"/>
      <c r="KY62" s="13"/>
      <c r="KZ62" s="13"/>
      <c r="LA62" s="13"/>
      <c r="LB62" s="13"/>
      <c r="LC62" s="13"/>
      <c r="LD62" s="13"/>
      <c r="LE62" s="13"/>
      <c r="LF62" s="13"/>
      <c r="LG62" s="13"/>
      <c r="LH62" s="13"/>
      <c r="LI62" s="13"/>
      <c r="LJ62" s="13"/>
      <c r="LK62" s="13"/>
      <c r="LL62" s="13"/>
      <c r="LM62" s="13"/>
      <c r="LN62" s="13"/>
      <c r="LO62" s="13"/>
      <c r="LP62" s="13"/>
      <c r="LQ62" s="13"/>
      <c r="LR62" s="13"/>
      <c r="LS62" s="13"/>
      <c r="LT62" s="13"/>
      <c r="LU62" s="13"/>
      <c r="LV62" s="13"/>
      <c r="LW62" s="13"/>
      <c r="LX62" s="13"/>
      <c r="LY62" s="13"/>
      <c r="LZ62" s="13"/>
      <c r="MA62" s="13"/>
      <c r="MB62" s="13"/>
      <c r="MC62" s="13"/>
      <c r="MD62" s="13"/>
      <c r="ME62" s="13"/>
      <c r="MF62" s="13"/>
      <c r="MG62" s="13"/>
      <c r="MH62" s="13"/>
      <c r="MI62" s="13"/>
      <c r="MJ62" s="13"/>
      <c r="MK62" s="13"/>
      <c r="ML62" s="13"/>
      <c r="MM62" s="13"/>
      <c r="MN62" s="13"/>
      <c r="MO62" s="13"/>
      <c r="MP62" s="13"/>
      <c r="MQ62" s="13"/>
      <c r="MR62" s="13"/>
      <c r="MS62" s="13"/>
      <c r="MT62" s="13"/>
      <c r="MU62" s="13"/>
      <c r="MV62" s="13"/>
      <c r="MW62" s="13"/>
      <c r="MX62" s="13"/>
      <c r="MY62" s="13"/>
      <c r="MZ62" s="13"/>
      <c r="NA62" s="13"/>
      <c r="NB62" s="13"/>
      <c r="NC62" s="13"/>
      <c r="ND62" s="13"/>
      <c r="NE62" s="13"/>
      <c r="NF62" s="13"/>
      <c r="NG62" s="13"/>
      <c r="NH62" s="13"/>
      <c r="NI62" s="13"/>
      <c r="NJ62" s="13"/>
      <c r="NK62" s="13"/>
      <c r="NL62" s="13"/>
      <c r="NM62" s="13"/>
      <c r="NN62" s="13"/>
      <c r="NO62" s="13"/>
      <c r="NP62" s="13"/>
      <c r="NQ62" s="13"/>
      <c r="NR62" s="13"/>
      <c r="NS62" s="13"/>
      <c r="NT62" s="13"/>
      <c r="NU62" s="13"/>
      <c r="NV62" s="13"/>
      <c r="NW62" s="13"/>
      <c r="NX62" s="13"/>
      <c r="NY62" s="13"/>
      <c r="NZ62" s="13"/>
      <c r="OA62" s="13"/>
      <c r="OB62" s="13"/>
      <c r="OC62" s="13"/>
      <c r="OD62" s="13"/>
      <c r="OE62" s="13"/>
      <c r="OF62" s="13"/>
      <c r="OG62" s="13"/>
      <c r="OH62" s="13"/>
      <c r="OI62" s="13"/>
      <c r="OJ62" s="13"/>
      <c r="OK62" s="13"/>
      <c r="OL62" s="13"/>
      <c r="OM62" s="13"/>
      <c r="ON62" s="13"/>
      <c r="OO62" s="13"/>
      <c r="OP62" s="13"/>
      <c r="OQ62" s="13"/>
      <c r="OR62" s="13"/>
      <c r="OS62" s="13"/>
      <c r="OT62" s="13"/>
      <c r="OU62" s="13"/>
      <c r="OV62" s="13"/>
      <c r="OW62" s="13"/>
      <c r="OX62" s="13"/>
      <c r="OY62" s="13"/>
      <c r="OZ62" s="13"/>
      <c r="PA62" s="13"/>
      <c r="PB62" s="13"/>
      <c r="PC62" s="13"/>
      <c r="PD62" s="13"/>
      <c r="PE62" s="13"/>
      <c r="PF62" s="13"/>
      <c r="PG62" s="13"/>
      <c r="PH62" s="13"/>
      <c r="PI62" s="13"/>
      <c r="PJ62" s="13"/>
      <c r="PK62" s="13"/>
      <c r="PL62" s="13"/>
      <c r="PM62" s="13"/>
      <c r="PN62" s="13"/>
      <c r="PO62" s="13"/>
      <c r="PP62" s="13"/>
      <c r="PQ62" s="13"/>
      <c r="PR62" s="13"/>
      <c r="PS62" s="13"/>
      <c r="PT62" s="13"/>
      <c r="PU62" s="13"/>
      <c r="PV62" s="13"/>
      <c r="PW62" s="13"/>
      <c r="PX62" s="13"/>
      <c r="PY62" s="13"/>
      <c r="PZ62" s="13"/>
      <c r="QA62" s="13"/>
      <c r="QB62" s="13"/>
      <c r="QC62" s="13"/>
      <c r="QD62" s="13"/>
      <c r="QE62" s="13"/>
      <c r="QF62" s="13"/>
      <c r="QG62" s="13"/>
      <c r="QH62" s="13"/>
      <c r="QI62" s="13"/>
      <c r="QJ62" s="13"/>
      <c r="QK62" s="13"/>
      <c r="QL62" s="13"/>
      <c r="QM62" s="13"/>
      <c r="QN62" s="13"/>
      <c r="QO62" s="13"/>
      <c r="QP62" s="13"/>
    </row>
    <row r="63" spans="1:458" s="8" customFormat="1" x14ac:dyDescent="0.25">
      <c r="A63" s="8" t="s">
        <v>229</v>
      </c>
      <c r="B63" s="8" t="s">
        <v>222</v>
      </c>
      <c r="C63" s="8">
        <v>4</v>
      </c>
      <c r="D63" s="8">
        <v>385</v>
      </c>
      <c r="E63" s="1" t="s">
        <v>334</v>
      </c>
      <c r="I63" s="45"/>
    </row>
    <row r="64" spans="1:458" s="1" customFormat="1" ht="16.5" x14ac:dyDescent="0.3">
      <c r="A64" s="43">
        <v>114</v>
      </c>
      <c r="B64" s="50" t="s">
        <v>335</v>
      </c>
      <c r="C64" s="43">
        <v>1</v>
      </c>
      <c r="D64" s="43">
        <v>44</v>
      </c>
      <c r="E64" s="42" t="s">
        <v>337</v>
      </c>
      <c r="F64" s="42"/>
      <c r="G64" s="42"/>
      <c r="H64" s="42"/>
      <c r="I64" s="44"/>
    </row>
    <row r="65" spans="1:458" x14ac:dyDescent="0.25">
      <c r="A65" s="8">
        <v>654</v>
      </c>
      <c r="B65" s="8" t="s">
        <v>282</v>
      </c>
      <c r="C65" s="8">
        <v>7</v>
      </c>
      <c r="D65" s="8">
        <v>137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</row>
    <row r="66" spans="1:458" x14ac:dyDescent="0.25">
      <c r="A66" s="8">
        <v>121</v>
      </c>
      <c r="B66" s="8" t="s">
        <v>3</v>
      </c>
      <c r="C66" s="8">
        <v>1</v>
      </c>
      <c r="D66" s="8">
        <v>83</v>
      </c>
      <c r="E66" s="1" t="s">
        <v>140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  <c r="IW66" s="13"/>
      <c r="IX66" s="13"/>
      <c r="IY66" s="13"/>
      <c r="IZ66" s="13"/>
      <c r="JA66" s="13"/>
      <c r="JB66" s="13"/>
      <c r="JC66" s="13"/>
      <c r="JD66" s="13"/>
      <c r="JE66" s="13"/>
      <c r="JF66" s="13"/>
      <c r="JG66" s="13"/>
      <c r="JH66" s="13"/>
      <c r="JI66" s="13"/>
      <c r="JJ66" s="13"/>
      <c r="JK66" s="13"/>
      <c r="JL66" s="13"/>
      <c r="JM66" s="13"/>
      <c r="JN66" s="13"/>
      <c r="JO66" s="13"/>
      <c r="JP66" s="13"/>
      <c r="JQ66" s="13"/>
      <c r="JR66" s="13"/>
      <c r="JS66" s="13"/>
      <c r="JT66" s="13"/>
      <c r="JU66" s="13"/>
      <c r="JV66" s="13"/>
      <c r="JW66" s="13"/>
      <c r="JX66" s="13"/>
      <c r="JY66" s="13"/>
      <c r="JZ66" s="13"/>
      <c r="KA66" s="13"/>
      <c r="KB66" s="13"/>
      <c r="KC66" s="13"/>
      <c r="KD66" s="13"/>
      <c r="KE66" s="13"/>
      <c r="KF66" s="13"/>
      <c r="KG66" s="13"/>
      <c r="KH66" s="13"/>
      <c r="KI66" s="13"/>
      <c r="KJ66" s="13"/>
      <c r="KK66" s="13"/>
      <c r="KL66" s="13"/>
      <c r="KM66" s="13"/>
      <c r="KN66" s="13"/>
      <c r="KO66" s="13"/>
      <c r="KP66" s="13"/>
      <c r="KQ66" s="13"/>
      <c r="KR66" s="13"/>
      <c r="KS66" s="13"/>
      <c r="KT66" s="13"/>
      <c r="KU66" s="13"/>
      <c r="KV66" s="13"/>
      <c r="KW66" s="13"/>
      <c r="KX66" s="13"/>
      <c r="KY66" s="13"/>
      <c r="KZ66" s="13"/>
      <c r="LA66" s="13"/>
      <c r="LB66" s="13"/>
      <c r="LC66" s="13"/>
      <c r="LD66" s="13"/>
      <c r="LE66" s="13"/>
      <c r="LF66" s="13"/>
      <c r="LG66" s="13"/>
      <c r="LH66" s="13"/>
      <c r="LI66" s="13"/>
      <c r="LJ66" s="13"/>
      <c r="LK66" s="13"/>
      <c r="LL66" s="13"/>
      <c r="LM66" s="13"/>
      <c r="LN66" s="13"/>
      <c r="LO66" s="13"/>
      <c r="LP66" s="13"/>
      <c r="LQ66" s="13"/>
      <c r="LR66" s="13"/>
      <c r="LS66" s="13"/>
      <c r="LT66" s="13"/>
      <c r="LU66" s="13"/>
      <c r="LV66" s="13"/>
      <c r="LW66" s="13"/>
      <c r="LX66" s="13"/>
      <c r="LY66" s="13"/>
      <c r="LZ66" s="13"/>
      <c r="MA66" s="13"/>
      <c r="MB66" s="13"/>
      <c r="MC66" s="13"/>
      <c r="MD66" s="13"/>
      <c r="ME66" s="13"/>
      <c r="MF66" s="13"/>
      <c r="MG66" s="13"/>
      <c r="MH66" s="13"/>
      <c r="MI66" s="13"/>
      <c r="MJ66" s="13"/>
      <c r="MK66" s="13"/>
      <c r="ML66" s="13"/>
      <c r="MM66" s="13"/>
      <c r="MN66" s="13"/>
      <c r="MO66" s="13"/>
      <c r="MP66" s="13"/>
      <c r="MQ66" s="13"/>
      <c r="MR66" s="13"/>
      <c r="MS66" s="13"/>
      <c r="MT66" s="13"/>
      <c r="MU66" s="13"/>
      <c r="MV66" s="13"/>
      <c r="MW66" s="13"/>
      <c r="MX66" s="13"/>
      <c r="MY66" s="13"/>
      <c r="MZ66" s="13"/>
      <c r="NA66" s="13"/>
      <c r="NB66" s="13"/>
      <c r="NC66" s="13"/>
      <c r="ND66" s="13"/>
      <c r="NE66" s="13"/>
      <c r="NF66" s="13"/>
      <c r="NG66" s="13"/>
      <c r="NH66" s="13"/>
      <c r="NI66" s="13"/>
      <c r="NJ66" s="13"/>
      <c r="NK66" s="13"/>
      <c r="NL66" s="13"/>
      <c r="NM66" s="13"/>
      <c r="NN66" s="13"/>
      <c r="NO66" s="13"/>
      <c r="NP66" s="13"/>
      <c r="NQ66" s="13"/>
      <c r="NR66" s="13"/>
      <c r="NS66" s="13"/>
      <c r="NT66" s="13"/>
      <c r="NU66" s="13"/>
      <c r="NV66" s="13"/>
      <c r="NW66" s="13"/>
      <c r="NX66" s="13"/>
      <c r="NY66" s="13"/>
      <c r="NZ66" s="13"/>
      <c r="OA66" s="13"/>
      <c r="OB66" s="13"/>
      <c r="OC66" s="13"/>
      <c r="OD66" s="13"/>
      <c r="OE66" s="13"/>
      <c r="OF66" s="13"/>
      <c r="OG66" s="13"/>
      <c r="OH66" s="13"/>
      <c r="OI66" s="13"/>
      <c r="OJ66" s="13"/>
      <c r="OK66" s="13"/>
      <c r="OL66" s="13"/>
      <c r="OM66" s="13"/>
      <c r="ON66" s="13"/>
      <c r="OO66" s="13"/>
      <c r="OP66" s="13"/>
      <c r="OQ66" s="13"/>
      <c r="OR66" s="13"/>
      <c r="OS66" s="13"/>
      <c r="OT66" s="13"/>
      <c r="OU66" s="13"/>
      <c r="OV66" s="13"/>
      <c r="OW66" s="13"/>
      <c r="OX66" s="13"/>
      <c r="OY66" s="13"/>
      <c r="OZ66" s="13"/>
      <c r="PA66" s="13"/>
      <c r="PB66" s="13"/>
      <c r="PC66" s="13"/>
      <c r="PD66" s="13"/>
      <c r="PE66" s="13"/>
      <c r="PF66" s="13"/>
      <c r="PG66" s="13"/>
      <c r="PH66" s="13"/>
      <c r="PI66" s="13"/>
      <c r="PJ66" s="13"/>
      <c r="PK66" s="13"/>
      <c r="PL66" s="13"/>
      <c r="PM66" s="13"/>
      <c r="PN66" s="13"/>
      <c r="PO66" s="13"/>
      <c r="PP66" s="13"/>
      <c r="PQ66" s="13"/>
      <c r="PR66" s="13"/>
      <c r="PS66" s="13"/>
      <c r="PT66" s="13"/>
      <c r="PU66" s="13"/>
      <c r="PV66" s="13"/>
      <c r="PW66" s="13"/>
      <c r="PX66" s="13"/>
      <c r="PY66" s="13"/>
      <c r="PZ66" s="13"/>
      <c r="QA66" s="13"/>
      <c r="QB66" s="13"/>
      <c r="QC66" s="13"/>
      <c r="QD66" s="13"/>
      <c r="QE66" s="13"/>
      <c r="QF66" s="13"/>
      <c r="QG66" s="13"/>
      <c r="QH66" s="13"/>
      <c r="QI66" s="13"/>
      <c r="QJ66" s="13"/>
      <c r="QK66" s="13"/>
      <c r="QL66" s="13"/>
      <c r="QM66" s="13"/>
      <c r="QO66" s="13"/>
      <c r="QP66" s="13"/>
    </row>
    <row r="67" spans="1:458" s="1" customFormat="1" x14ac:dyDescent="0.25">
      <c r="A67" s="8">
        <v>123</v>
      </c>
      <c r="B67" s="8" t="s">
        <v>3</v>
      </c>
      <c r="C67" s="8">
        <v>1</v>
      </c>
      <c r="D67" s="8">
        <v>84</v>
      </c>
      <c r="E67" s="1" t="s">
        <v>117</v>
      </c>
      <c r="F67" s="14"/>
      <c r="G67" s="14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  <c r="IW67" s="13"/>
      <c r="IX67" s="13"/>
      <c r="IY67" s="13"/>
      <c r="IZ67" s="13"/>
      <c r="JA67" s="13"/>
      <c r="JB67" s="13"/>
      <c r="JC67" s="13"/>
      <c r="JD67" s="13"/>
      <c r="JE67" s="13"/>
      <c r="JF67" s="13"/>
      <c r="JG67" s="13"/>
      <c r="JH67" s="13"/>
      <c r="JI67" s="13"/>
      <c r="JJ67" s="13"/>
      <c r="JK67" s="13"/>
      <c r="JL67" s="13"/>
      <c r="JM67" s="13"/>
      <c r="JN67" s="13"/>
      <c r="JO67" s="13"/>
      <c r="JP67" s="13"/>
      <c r="JQ67" s="13"/>
      <c r="JR67" s="13"/>
      <c r="JS67" s="13"/>
      <c r="JT67" s="13"/>
      <c r="JU67" s="13"/>
      <c r="JV67" s="13"/>
      <c r="JW67" s="13"/>
      <c r="JX67" s="13"/>
      <c r="JY67" s="13"/>
      <c r="JZ67" s="13"/>
      <c r="KA67" s="13"/>
      <c r="KB67" s="13"/>
      <c r="KC67" s="13"/>
      <c r="KD67" s="13"/>
      <c r="KE67" s="13"/>
      <c r="KF67" s="13"/>
      <c r="KG67" s="13"/>
      <c r="KH67" s="13"/>
      <c r="KI67" s="13"/>
      <c r="KJ67" s="13"/>
      <c r="KK67" s="13"/>
      <c r="KL67" s="13"/>
      <c r="KM67" s="13"/>
      <c r="KN67" s="13"/>
      <c r="KO67" s="13"/>
      <c r="KP67" s="13"/>
      <c r="KQ67" s="13"/>
      <c r="KR67" s="13"/>
      <c r="KS67" s="13"/>
      <c r="KT67" s="13"/>
      <c r="KU67" s="13"/>
      <c r="KV67" s="13"/>
      <c r="KW67" s="13"/>
      <c r="KX67" s="13"/>
      <c r="KY67" s="13"/>
      <c r="KZ67" s="13"/>
      <c r="LA67" s="13"/>
      <c r="LB67" s="13"/>
      <c r="LC67" s="13"/>
      <c r="LD67" s="13"/>
      <c r="LE67" s="13"/>
      <c r="LF67" s="13"/>
      <c r="LG67" s="13"/>
      <c r="LH67" s="13"/>
      <c r="LI67" s="13"/>
      <c r="LJ67" s="13"/>
      <c r="LK67" s="13"/>
      <c r="LL67" s="13"/>
      <c r="LM67" s="13"/>
      <c r="LN67" s="13"/>
      <c r="LO67" s="13"/>
      <c r="LP67" s="13"/>
      <c r="LQ67" s="13"/>
      <c r="LR67" s="13"/>
      <c r="LS67" s="13"/>
      <c r="LT67" s="13"/>
      <c r="LU67" s="13"/>
      <c r="LV67" s="13"/>
      <c r="LW67" s="13"/>
      <c r="LX67" s="13"/>
      <c r="LY67" s="13"/>
      <c r="LZ67" s="13"/>
      <c r="MA67" s="13"/>
      <c r="MB67" s="13"/>
      <c r="MC67" s="13"/>
      <c r="MD67" s="13"/>
      <c r="ME67" s="13"/>
      <c r="MF67" s="13"/>
      <c r="MG67" s="13"/>
      <c r="MH67" s="13"/>
      <c r="MI67" s="13"/>
      <c r="MJ67" s="13"/>
      <c r="MK67" s="13"/>
      <c r="ML67" s="13"/>
      <c r="MM67" s="13"/>
      <c r="MN67" s="13"/>
      <c r="MO67" s="13"/>
      <c r="MP67" s="13"/>
      <c r="MQ67" s="13"/>
      <c r="MR67" s="13"/>
      <c r="MS67" s="13"/>
      <c r="MT67" s="13"/>
      <c r="MU67" s="13"/>
      <c r="MV67" s="13"/>
      <c r="MW67" s="13"/>
      <c r="MX67" s="13"/>
      <c r="MY67" s="13"/>
      <c r="MZ67" s="13"/>
      <c r="NA67" s="13"/>
      <c r="NB67" s="13"/>
      <c r="NC67" s="13"/>
      <c r="ND67" s="13"/>
      <c r="NE67" s="13"/>
      <c r="NF67" s="13"/>
      <c r="NG67" s="13"/>
      <c r="NH67" s="13"/>
      <c r="NI67" s="13"/>
      <c r="NJ67" s="13"/>
      <c r="NK67" s="13"/>
      <c r="NL67" s="13"/>
      <c r="NM67" s="13"/>
      <c r="NN67" s="13"/>
      <c r="NO67" s="13"/>
      <c r="NP67" s="13"/>
      <c r="NQ67" s="13"/>
      <c r="NR67" s="13"/>
      <c r="NS67" s="13"/>
      <c r="NT67" s="13"/>
      <c r="NU67" s="13"/>
      <c r="NV67" s="13"/>
      <c r="NW67" s="13"/>
      <c r="NX67" s="13"/>
      <c r="NY67" s="13"/>
      <c r="NZ67" s="13"/>
      <c r="OA67" s="13"/>
      <c r="OB67" s="13"/>
      <c r="OC67" s="13"/>
      <c r="OD67" s="13"/>
      <c r="OE67" s="13"/>
      <c r="OF67" s="13"/>
      <c r="OG67" s="13"/>
      <c r="OH67" s="13"/>
      <c r="OI67" s="13"/>
      <c r="OJ67" s="13"/>
      <c r="OK67" s="13"/>
      <c r="OL67" s="13"/>
      <c r="OM67" s="13"/>
      <c r="ON67" s="13"/>
      <c r="OO67" s="13"/>
      <c r="OP67" s="13"/>
      <c r="OQ67" s="13"/>
      <c r="OR67" s="13"/>
      <c r="OS67" s="13"/>
      <c r="OT67" s="13"/>
      <c r="OU67" s="13"/>
      <c r="OV67" s="13"/>
      <c r="OW67" s="13"/>
      <c r="OX67" s="13"/>
      <c r="OY67" s="13"/>
      <c r="OZ67" s="13"/>
      <c r="PA67" s="13"/>
      <c r="PB67" s="13"/>
      <c r="PC67" s="13"/>
      <c r="PD67" s="13"/>
      <c r="PE67" s="13"/>
      <c r="PF67" s="13"/>
      <c r="PG67" s="13"/>
      <c r="PH67" s="13"/>
      <c r="PI67" s="13"/>
      <c r="PJ67" s="13"/>
      <c r="PK67" s="13"/>
      <c r="PL67" s="13"/>
      <c r="PM67" s="13"/>
      <c r="PN67" s="13"/>
      <c r="PO67" s="13"/>
      <c r="PP67" s="13"/>
      <c r="PQ67" s="13"/>
      <c r="PR67" s="13"/>
      <c r="PS67" s="13"/>
      <c r="PT67" s="13"/>
      <c r="PU67" s="13"/>
      <c r="PV67" s="13"/>
      <c r="PW67" s="13"/>
      <c r="PX67" s="13"/>
      <c r="PY67" s="13"/>
      <c r="PZ67" s="13"/>
      <c r="QA67" s="13"/>
      <c r="QB67" s="13"/>
      <c r="QC67" s="13"/>
      <c r="QD67" s="13"/>
      <c r="QE67" s="13"/>
      <c r="QF67" s="13"/>
      <c r="QG67" s="13"/>
      <c r="QH67" s="13"/>
      <c r="QI67" s="13"/>
      <c r="QJ67" s="13"/>
      <c r="QK67" s="13"/>
      <c r="QL67" s="13"/>
      <c r="QM67" s="13"/>
      <c r="QN67" s="13"/>
      <c r="QO67" s="14"/>
      <c r="QP67" s="14"/>
    </row>
    <row r="68" spans="1:458" s="1" customFormat="1" x14ac:dyDescent="0.25">
      <c r="A68" s="8">
        <v>556</v>
      </c>
      <c r="B68" s="8" t="s">
        <v>3</v>
      </c>
      <c r="C68" s="8">
        <v>3</v>
      </c>
      <c r="D68" s="8">
        <v>120</v>
      </c>
      <c r="E68" s="19">
        <v>42417</v>
      </c>
      <c r="QO68" s="13"/>
      <c r="QP68" s="13"/>
    </row>
    <row r="69" spans="1:458" x14ac:dyDescent="0.25">
      <c r="A69" s="8" t="s">
        <v>235</v>
      </c>
      <c r="B69" s="8" t="s">
        <v>3</v>
      </c>
      <c r="C69" s="8">
        <v>7</v>
      </c>
      <c r="D69" s="8">
        <v>126</v>
      </c>
      <c r="E69" s="1" t="s">
        <v>236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</row>
    <row r="70" spans="1:458" x14ac:dyDescent="0.25">
      <c r="A70" s="8">
        <v>865</v>
      </c>
      <c r="B70" s="8" t="s">
        <v>97</v>
      </c>
      <c r="C70" s="8">
        <v>11</v>
      </c>
      <c r="D70" s="8">
        <v>184</v>
      </c>
      <c r="E70" s="1" t="s">
        <v>92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  <c r="IT70" s="13"/>
      <c r="IU70" s="13"/>
      <c r="IV70" s="13"/>
      <c r="IW70" s="13"/>
      <c r="IX70" s="13"/>
      <c r="IY70" s="13"/>
      <c r="IZ70" s="13"/>
      <c r="JA70" s="13"/>
      <c r="JB70" s="13"/>
      <c r="JC70" s="13"/>
      <c r="JD70" s="13"/>
      <c r="JE70" s="13"/>
      <c r="JF70" s="13"/>
      <c r="JG70" s="13"/>
      <c r="JH70" s="13"/>
      <c r="JI70" s="13"/>
      <c r="JJ70" s="13"/>
      <c r="JK70" s="13"/>
      <c r="JL70" s="13"/>
      <c r="JM70" s="13"/>
      <c r="JN70" s="13"/>
      <c r="QN70" s="13"/>
      <c r="QO70" s="13"/>
      <c r="QP70" s="13"/>
    </row>
    <row r="71" spans="1:458" s="1" customFormat="1" x14ac:dyDescent="0.25">
      <c r="A71" s="20">
        <v>958.5</v>
      </c>
      <c r="B71" s="8" t="s">
        <v>64</v>
      </c>
      <c r="C71" s="8">
        <v>6</v>
      </c>
      <c r="D71" s="8">
        <v>224</v>
      </c>
      <c r="E71" s="1" t="s">
        <v>115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  <c r="IW71" s="13"/>
      <c r="IX71" s="13"/>
      <c r="IY71" s="13"/>
      <c r="IZ71" s="13"/>
      <c r="JA71" s="13"/>
      <c r="JB71" s="13"/>
      <c r="JC71" s="13"/>
      <c r="JD71" s="13"/>
      <c r="JE71" s="13"/>
      <c r="JF71" s="13"/>
      <c r="JG71" s="13"/>
      <c r="JH71" s="13"/>
      <c r="JI71" s="13"/>
      <c r="JJ71" s="13"/>
      <c r="JK71" s="13"/>
      <c r="JL71" s="13"/>
      <c r="JM71" s="13"/>
      <c r="JN71" s="13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3"/>
      <c r="QP71" s="13"/>
    </row>
    <row r="72" spans="1:458" s="21" customFormat="1" x14ac:dyDescent="0.25">
      <c r="A72" s="8" t="s">
        <v>71</v>
      </c>
      <c r="B72" s="8" t="s">
        <v>72</v>
      </c>
      <c r="C72" s="8">
        <v>5</v>
      </c>
      <c r="D72" s="8">
        <v>165</v>
      </c>
      <c r="E72" s="1" t="s">
        <v>161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</row>
    <row r="73" spans="1:458" s="1" customFormat="1" x14ac:dyDescent="0.25">
      <c r="A73" s="8">
        <v>218</v>
      </c>
      <c r="B73" s="8" t="s">
        <v>311</v>
      </c>
      <c r="C73" s="8">
        <v>2</v>
      </c>
      <c r="D73" s="8">
        <v>211</v>
      </c>
      <c r="E73" s="1" t="s">
        <v>312</v>
      </c>
    </row>
    <row r="74" spans="1:458" s="13" customFormat="1" x14ac:dyDescent="0.25">
      <c r="A74" s="29">
        <v>1029</v>
      </c>
      <c r="B74" s="8" t="s">
        <v>272</v>
      </c>
      <c r="C74" s="8">
        <v>8</v>
      </c>
      <c r="D74" s="8">
        <v>501</v>
      </c>
      <c r="E74" s="1" t="s">
        <v>273</v>
      </c>
      <c r="F74" s="1"/>
      <c r="G74" s="1"/>
      <c r="H74" s="1"/>
      <c r="I74" s="18"/>
      <c r="J74" s="1"/>
      <c r="K74" s="1"/>
    </row>
    <row r="75" spans="1:458" s="1" customFormat="1" x14ac:dyDescent="0.25">
      <c r="A75" s="8" t="s">
        <v>5</v>
      </c>
      <c r="B75" s="8" t="s">
        <v>4</v>
      </c>
      <c r="C75" s="8">
        <v>9</v>
      </c>
      <c r="D75" s="8">
        <v>352</v>
      </c>
      <c r="E75" s="1" t="s">
        <v>125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4"/>
    </row>
    <row r="76" spans="1:458" s="1" customFormat="1" x14ac:dyDescent="0.25">
      <c r="A76" s="8">
        <v>142</v>
      </c>
      <c r="B76" s="8" t="s">
        <v>119</v>
      </c>
      <c r="C76" s="8">
        <v>2</v>
      </c>
      <c r="D76" s="8">
        <v>198</v>
      </c>
      <c r="E76" s="1" t="s">
        <v>197</v>
      </c>
      <c r="F76" s="13"/>
      <c r="G76" s="13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</row>
    <row r="77" spans="1:458" s="1" customFormat="1" x14ac:dyDescent="0.25">
      <c r="A77" s="8">
        <v>156</v>
      </c>
      <c r="B77" s="8" t="s">
        <v>119</v>
      </c>
      <c r="C77" s="8">
        <v>2</v>
      </c>
      <c r="D77" s="8">
        <v>204</v>
      </c>
      <c r="E77" s="1" t="s">
        <v>283</v>
      </c>
      <c r="G77" s="1" t="s">
        <v>331</v>
      </c>
      <c r="H77" s="1" t="s">
        <v>83</v>
      </c>
      <c r="I77" s="18"/>
    </row>
    <row r="78" spans="1:458" s="1" customFormat="1" x14ac:dyDescent="0.25">
      <c r="A78" s="8">
        <v>409</v>
      </c>
      <c r="B78" s="8" t="s">
        <v>119</v>
      </c>
      <c r="C78" s="8">
        <v>3</v>
      </c>
      <c r="D78" s="8">
        <v>226</v>
      </c>
      <c r="E78" s="1" t="s">
        <v>153</v>
      </c>
      <c r="F78" s="13"/>
      <c r="G78" s="13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4"/>
      <c r="QP78" s="14"/>
    </row>
    <row r="79" spans="1:458" s="1" customFormat="1" x14ac:dyDescent="0.25">
      <c r="A79" s="8">
        <v>429</v>
      </c>
      <c r="B79" s="8" t="s">
        <v>119</v>
      </c>
      <c r="C79" s="8">
        <v>3</v>
      </c>
      <c r="D79" s="8">
        <v>235</v>
      </c>
      <c r="E79" s="1" t="s">
        <v>103</v>
      </c>
      <c r="QO79" s="14"/>
      <c r="QP79" s="14"/>
    </row>
    <row r="80" spans="1:458" s="1" customFormat="1" x14ac:dyDescent="0.25">
      <c r="A80" s="8">
        <v>541</v>
      </c>
      <c r="B80" s="8" t="s">
        <v>119</v>
      </c>
      <c r="C80" s="8">
        <v>3</v>
      </c>
      <c r="D80" s="8">
        <v>264</v>
      </c>
      <c r="F80" s="13"/>
      <c r="G80" s="13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</row>
    <row r="81" spans="1:458" s="4" customFormat="1" x14ac:dyDescent="0.25">
      <c r="A81" s="8">
        <v>545</v>
      </c>
      <c r="B81" s="8" t="s">
        <v>119</v>
      </c>
      <c r="C81" s="8">
        <v>3</v>
      </c>
      <c r="D81" s="8">
        <v>266</v>
      </c>
      <c r="E81" s="1" t="s">
        <v>101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14"/>
      <c r="QO81" s="14"/>
      <c r="QP81" s="14"/>
    </row>
    <row r="82" spans="1:458" s="1" customFormat="1" x14ac:dyDescent="0.25">
      <c r="A82" s="8" t="s">
        <v>292</v>
      </c>
      <c r="B82" s="8" t="s">
        <v>25</v>
      </c>
      <c r="C82" s="8">
        <v>7</v>
      </c>
      <c r="D82" s="8">
        <v>312</v>
      </c>
      <c r="E82" s="1" t="s">
        <v>293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</row>
    <row r="83" spans="1:458" s="1" customFormat="1" x14ac:dyDescent="0.25">
      <c r="A83" s="8">
        <v>422</v>
      </c>
      <c r="B83" s="8" t="s">
        <v>184</v>
      </c>
      <c r="C83" s="8">
        <v>5</v>
      </c>
      <c r="D83" s="8">
        <v>352</v>
      </c>
      <c r="E83" s="19">
        <v>42416</v>
      </c>
      <c r="F83" s="13"/>
      <c r="G83" s="13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3"/>
      <c r="JP83" s="13"/>
      <c r="JQ83" s="13"/>
      <c r="JR83" s="13"/>
      <c r="JS83" s="13"/>
      <c r="JT83" s="13"/>
      <c r="JU83" s="13"/>
      <c r="JV83" s="13"/>
      <c r="JW83" s="13"/>
      <c r="JX83" s="13"/>
      <c r="JY83" s="13"/>
      <c r="JZ83" s="13"/>
      <c r="KA83" s="13"/>
      <c r="KB83" s="13"/>
      <c r="KC83" s="13"/>
      <c r="KD83" s="13"/>
      <c r="KE83" s="13"/>
      <c r="KF83" s="13"/>
      <c r="KG83" s="13"/>
      <c r="KH83" s="13"/>
      <c r="KI83" s="13"/>
      <c r="KJ83" s="13"/>
      <c r="KK83" s="13"/>
      <c r="KL83" s="13"/>
      <c r="KM83" s="13"/>
      <c r="KN83" s="13"/>
      <c r="KO83" s="13"/>
      <c r="KP83" s="13"/>
      <c r="KQ83" s="13"/>
      <c r="KR83" s="13"/>
      <c r="KS83" s="13"/>
      <c r="KT83" s="13"/>
      <c r="KU83" s="13"/>
      <c r="KV83" s="13"/>
      <c r="KW83" s="13"/>
      <c r="KX83" s="13"/>
      <c r="KY83" s="13"/>
      <c r="KZ83" s="13"/>
      <c r="LA83" s="13"/>
      <c r="LB83" s="13"/>
      <c r="LC83" s="13"/>
      <c r="LD83" s="13"/>
      <c r="LE83" s="13"/>
      <c r="LF83" s="13"/>
      <c r="LG83" s="13"/>
      <c r="LH83" s="13"/>
      <c r="LI83" s="13"/>
      <c r="LJ83" s="13"/>
      <c r="LK83" s="13"/>
      <c r="LL83" s="13"/>
      <c r="LM83" s="13"/>
      <c r="LN83" s="13"/>
      <c r="LO83" s="13"/>
      <c r="LP83" s="13"/>
      <c r="LQ83" s="13"/>
      <c r="LR83" s="13"/>
      <c r="LS83" s="13"/>
      <c r="LT83" s="13"/>
      <c r="LU83" s="13"/>
      <c r="LV83" s="13"/>
      <c r="LW83" s="13"/>
      <c r="LX83" s="13"/>
      <c r="LY83" s="13"/>
      <c r="LZ83" s="13"/>
      <c r="MA83" s="13"/>
      <c r="MB83" s="13"/>
      <c r="MC83" s="13"/>
      <c r="MD83" s="13"/>
      <c r="ME83" s="13"/>
      <c r="MF83" s="13"/>
      <c r="MG83" s="13"/>
      <c r="MH83" s="13"/>
      <c r="MI83" s="13"/>
      <c r="MJ83" s="13"/>
      <c r="MK83" s="13"/>
      <c r="ML83" s="13"/>
      <c r="MM83" s="13"/>
      <c r="MN83" s="13"/>
      <c r="MO83" s="13"/>
      <c r="MP83" s="13"/>
      <c r="MQ83" s="13"/>
      <c r="MR83" s="13"/>
      <c r="MS83" s="13"/>
      <c r="MT83" s="13"/>
      <c r="MU83" s="13"/>
      <c r="MV83" s="13"/>
      <c r="MW83" s="13"/>
      <c r="MX83" s="13"/>
      <c r="MY83" s="13"/>
      <c r="MZ83" s="13"/>
      <c r="NA83" s="13"/>
      <c r="NB83" s="13"/>
      <c r="NC83" s="13"/>
      <c r="ND83" s="13"/>
      <c r="NE83" s="13"/>
      <c r="NF83" s="13"/>
      <c r="NG83" s="13"/>
      <c r="NH83" s="13"/>
      <c r="NI83" s="13"/>
      <c r="NJ83" s="13"/>
      <c r="NK83" s="13"/>
      <c r="NL83" s="13"/>
      <c r="NM83" s="13"/>
      <c r="NN83" s="13"/>
      <c r="NO83" s="13"/>
      <c r="NP83" s="13"/>
      <c r="NQ83" s="13"/>
      <c r="NR83" s="13"/>
      <c r="NS83" s="13"/>
      <c r="NT83" s="13"/>
      <c r="NU83" s="13"/>
      <c r="NV83" s="13"/>
      <c r="NW83" s="13"/>
      <c r="NX83" s="13"/>
      <c r="NY83" s="13"/>
      <c r="NZ83" s="13"/>
      <c r="OA83" s="13"/>
      <c r="OB83" s="13"/>
      <c r="OC83" s="13"/>
      <c r="OD83" s="13"/>
      <c r="OE83" s="13"/>
      <c r="OF83" s="13"/>
      <c r="OG83" s="13"/>
      <c r="OH83" s="13"/>
      <c r="OI83" s="13"/>
      <c r="OJ83" s="13"/>
      <c r="OK83" s="13"/>
      <c r="OL83" s="13"/>
      <c r="OM83" s="13"/>
      <c r="ON83" s="13"/>
      <c r="OO83" s="13"/>
      <c r="OP83" s="13"/>
      <c r="OQ83" s="13"/>
      <c r="OR83" s="13"/>
      <c r="OS83" s="13"/>
      <c r="OT83" s="13"/>
      <c r="OU83" s="13"/>
      <c r="OV83" s="13"/>
      <c r="OW83" s="13"/>
      <c r="OX83" s="13"/>
      <c r="OY83" s="13"/>
      <c r="OZ83" s="13"/>
      <c r="PA83" s="13"/>
      <c r="PB83" s="13"/>
      <c r="PC83" s="13"/>
      <c r="PD83" s="13"/>
      <c r="PE83" s="13"/>
      <c r="PF83" s="13"/>
      <c r="PG83" s="13"/>
      <c r="PH83" s="13"/>
      <c r="PI83" s="13"/>
      <c r="PJ83" s="13"/>
      <c r="PK83" s="13"/>
      <c r="PL83" s="13"/>
      <c r="PM83" s="13"/>
      <c r="PN83" s="13"/>
      <c r="PO83" s="13"/>
      <c r="PP83" s="13"/>
      <c r="PQ83" s="13"/>
      <c r="PR83" s="13"/>
      <c r="PS83" s="13"/>
      <c r="PT83" s="13"/>
      <c r="PU83" s="13"/>
      <c r="PV83" s="13"/>
      <c r="PW83" s="13"/>
      <c r="PX83" s="13"/>
      <c r="PY83" s="13"/>
      <c r="PZ83" s="13"/>
      <c r="QA83" s="13"/>
      <c r="QB83" s="13"/>
      <c r="QC83" s="13"/>
      <c r="QD83" s="13"/>
      <c r="QE83" s="13"/>
      <c r="QF83" s="13"/>
      <c r="QG83" s="13"/>
      <c r="QH83" s="13"/>
      <c r="QI83" s="13"/>
      <c r="QJ83" s="13"/>
      <c r="QK83" s="13"/>
      <c r="QL83" s="13"/>
      <c r="QM83" s="13"/>
      <c r="QN83" s="14"/>
      <c r="QO83" s="14"/>
      <c r="QP83" s="14"/>
    </row>
    <row r="84" spans="1:458" s="1" customFormat="1" x14ac:dyDescent="0.25">
      <c r="A84" s="8">
        <v>954</v>
      </c>
      <c r="B84" s="8" t="s">
        <v>184</v>
      </c>
      <c r="C84" s="8">
        <v>9</v>
      </c>
      <c r="D84" s="8">
        <v>534</v>
      </c>
      <c r="E84" s="19">
        <v>42373</v>
      </c>
    </row>
    <row r="85" spans="1:458" s="13" customFormat="1" x14ac:dyDescent="0.25">
      <c r="A85" s="8">
        <v>1011</v>
      </c>
      <c r="B85" s="8" t="s">
        <v>100</v>
      </c>
      <c r="C85" s="8">
        <v>8</v>
      </c>
      <c r="D85" s="8">
        <v>567</v>
      </c>
      <c r="E85" s="1" t="s">
        <v>141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</row>
    <row r="86" spans="1:458" s="13" customFormat="1" x14ac:dyDescent="0.25">
      <c r="A86" s="8">
        <v>68</v>
      </c>
      <c r="B86" s="8" t="s">
        <v>207</v>
      </c>
      <c r="C86" s="8">
        <v>5</v>
      </c>
      <c r="D86" s="8" t="s">
        <v>208</v>
      </c>
      <c r="E86" s="1" t="s">
        <v>216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4"/>
      <c r="QP86" s="14"/>
    </row>
    <row r="87" spans="1:458" x14ac:dyDescent="0.25">
      <c r="A87" s="8">
        <v>1010</v>
      </c>
      <c r="B87" s="8" t="s">
        <v>175</v>
      </c>
      <c r="C87" s="8">
        <v>8</v>
      </c>
      <c r="D87" s="8">
        <v>723</v>
      </c>
      <c r="E87" s="1" t="s">
        <v>240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  <c r="IT87" s="13"/>
      <c r="IU87" s="13"/>
      <c r="IV87" s="13"/>
      <c r="IW87" s="13"/>
      <c r="IX87" s="13"/>
      <c r="IY87" s="13"/>
      <c r="IZ87" s="13"/>
      <c r="JA87" s="13"/>
      <c r="JB87" s="13"/>
      <c r="JC87" s="13"/>
      <c r="JD87" s="13"/>
      <c r="JE87" s="13"/>
      <c r="JF87" s="13"/>
      <c r="JG87" s="13"/>
      <c r="JH87" s="13"/>
      <c r="JI87" s="13"/>
      <c r="JJ87" s="13"/>
      <c r="JK87" s="13"/>
      <c r="JL87" s="13"/>
      <c r="JM87" s="13"/>
      <c r="JN87" s="13"/>
      <c r="JO87" s="13"/>
      <c r="JP87" s="13"/>
      <c r="JQ87" s="13"/>
      <c r="JR87" s="13"/>
      <c r="JS87" s="13"/>
      <c r="JT87" s="13"/>
      <c r="JU87" s="13"/>
      <c r="JV87" s="13"/>
      <c r="JW87" s="13"/>
      <c r="JX87" s="13"/>
      <c r="JY87" s="13"/>
      <c r="JZ87" s="13"/>
      <c r="KA87" s="13"/>
      <c r="KB87" s="13"/>
      <c r="KC87" s="13"/>
      <c r="KD87" s="13"/>
      <c r="KE87" s="13"/>
      <c r="KF87" s="13"/>
      <c r="KG87" s="13"/>
      <c r="KH87" s="13"/>
      <c r="KI87" s="13"/>
      <c r="KJ87" s="13"/>
      <c r="KK87" s="13"/>
      <c r="KL87" s="13"/>
      <c r="KM87" s="13"/>
      <c r="KN87" s="13"/>
      <c r="KO87" s="13"/>
      <c r="KP87" s="13"/>
      <c r="KQ87" s="13"/>
      <c r="KR87" s="13"/>
      <c r="KS87" s="13"/>
      <c r="KT87" s="13"/>
      <c r="KU87" s="13"/>
      <c r="KV87" s="13"/>
      <c r="KW87" s="13"/>
      <c r="KX87" s="13"/>
      <c r="KY87" s="13"/>
      <c r="KZ87" s="13"/>
      <c r="LA87" s="13"/>
      <c r="LB87" s="13"/>
      <c r="LC87" s="13"/>
      <c r="LD87" s="13"/>
      <c r="LE87" s="13"/>
      <c r="LF87" s="13"/>
      <c r="LG87" s="13"/>
      <c r="LH87" s="13"/>
      <c r="LI87" s="13"/>
      <c r="LJ87" s="13"/>
      <c r="LK87" s="13"/>
      <c r="LL87" s="13"/>
      <c r="LM87" s="13"/>
      <c r="LN87" s="13"/>
      <c r="LO87" s="13"/>
      <c r="LP87" s="13"/>
      <c r="LQ87" s="13"/>
      <c r="LR87" s="13"/>
      <c r="LS87" s="13"/>
      <c r="LT87" s="13"/>
      <c r="LU87" s="13"/>
      <c r="LV87" s="13"/>
      <c r="LW87" s="13"/>
      <c r="LX87" s="13"/>
      <c r="LY87" s="13"/>
      <c r="LZ87" s="13"/>
      <c r="MA87" s="13"/>
      <c r="MB87" s="13"/>
      <c r="MC87" s="13"/>
      <c r="MD87" s="13"/>
      <c r="ME87" s="13"/>
      <c r="MF87" s="13"/>
      <c r="MG87" s="13"/>
      <c r="MH87" s="13"/>
      <c r="MI87" s="13"/>
      <c r="MJ87" s="13"/>
      <c r="MK87" s="13"/>
      <c r="ML87" s="13"/>
      <c r="MM87" s="13"/>
      <c r="MN87" s="13"/>
      <c r="MO87" s="13"/>
      <c r="MP87" s="13"/>
      <c r="MQ87" s="13"/>
      <c r="MR87" s="13"/>
      <c r="MS87" s="13"/>
      <c r="MT87" s="13"/>
      <c r="MU87" s="13"/>
      <c r="MV87" s="13"/>
      <c r="MW87" s="13"/>
      <c r="MX87" s="13"/>
      <c r="MY87" s="13"/>
      <c r="MZ87" s="13"/>
      <c r="NA87" s="13"/>
      <c r="NB87" s="13"/>
      <c r="NC87" s="13"/>
      <c r="ND87" s="13"/>
      <c r="NE87" s="13"/>
      <c r="NF87" s="13"/>
      <c r="NG87" s="13"/>
      <c r="NH87" s="13"/>
      <c r="NI87" s="13"/>
      <c r="NJ87" s="13"/>
      <c r="NK87" s="13"/>
      <c r="NL87" s="13"/>
      <c r="NM87" s="13"/>
      <c r="NN87" s="13"/>
      <c r="NO87" s="13"/>
      <c r="NP87" s="13"/>
      <c r="NQ87" s="13"/>
      <c r="NR87" s="13"/>
      <c r="NS87" s="13"/>
      <c r="NT87" s="13"/>
      <c r="NU87" s="13"/>
      <c r="NV87" s="13"/>
      <c r="NW87" s="13"/>
      <c r="NX87" s="13"/>
      <c r="NY87" s="13"/>
      <c r="NZ87" s="13"/>
      <c r="OA87" s="13"/>
      <c r="OB87" s="13"/>
      <c r="OC87" s="13"/>
      <c r="OD87" s="13"/>
      <c r="OE87" s="13"/>
      <c r="OF87" s="13"/>
      <c r="OG87" s="13"/>
      <c r="OH87" s="13"/>
      <c r="OI87" s="13"/>
      <c r="OJ87" s="13"/>
      <c r="OK87" s="13"/>
      <c r="OL87" s="13"/>
      <c r="OM87" s="13"/>
      <c r="ON87" s="13"/>
      <c r="OO87" s="13"/>
      <c r="OP87" s="13"/>
      <c r="OQ87" s="13"/>
      <c r="OR87" s="13"/>
      <c r="OS87" s="13"/>
      <c r="OT87" s="13"/>
      <c r="OU87" s="13"/>
      <c r="OV87" s="13"/>
      <c r="OW87" s="13"/>
      <c r="OX87" s="13"/>
      <c r="OY87" s="13"/>
      <c r="OZ87" s="13"/>
      <c r="PA87" s="13"/>
      <c r="PB87" s="13"/>
      <c r="PC87" s="13"/>
      <c r="PD87" s="13"/>
      <c r="PE87" s="13"/>
      <c r="PF87" s="13"/>
      <c r="PG87" s="13"/>
      <c r="PH87" s="13"/>
      <c r="PI87" s="13"/>
      <c r="PJ87" s="13"/>
      <c r="PK87" s="13"/>
      <c r="PL87" s="13"/>
      <c r="PM87" s="13"/>
      <c r="PN87" s="13"/>
      <c r="PO87" s="13"/>
      <c r="PP87" s="13"/>
      <c r="PQ87" s="13"/>
      <c r="PR87" s="13"/>
      <c r="PS87" s="13"/>
      <c r="PT87" s="13"/>
      <c r="PU87" s="13"/>
      <c r="PV87" s="13"/>
      <c r="PW87" s="13"/>
      <c r="PX87" s="13"/>
      <c r="PY87" s="13"/>
      <c r="PZ87" s="13"/>
      <c r="QA87" s="13"/>
      <c r="QB87" s="13"/>
      <c r="QC87" s="13"/>
      <c r="QD87" s="13"/>
      <c r="QE87" s="13"/>
      <c r="QF87" s="13"/>
      <c r="QG87" s="13"/>
      <c r="QH87" s="13"/>
      <c r="QI87" s="13"/>
      <c r="QJ87" s="13"/>
      <c r="QK87" s="13"/>
      <c r="QL87" s="13"/>
      <c r="QM87" s="13"/>
      <c r="QO87" s="1"/>
      <c r="QP87" s="1"/>
    </row>
    <row r="88" spans="1:458" s="13" customFormat="1" x14ac:dyDescent="0.25">
      <c r="A88" s="8" t="s">
        <v>246</v>
      </c>
      <c r="B88" s="8" t="s">
        <v>175</v>
      </c>
      <c r="C88" s="8">
        <v>8</v>
      </c>
      <c r="D88" s="8">
        <v>698</v>
      </c>
      <c r="E88" s="1" t="s">
        <v>249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</row>
    <row r="89" spans="1:458" s="1" customFormat="1" x14ac:dyDescent="0.25">
      <c r="A89" s="8" t="s">
        <v>245</v>
      </c>
      <c r="B89" s="8" t="s">
        <v>175</v>
      </c>
      <c r="C89" s="8">
        <v>8</v>
      </c>
      <c r="D89" s="8">
        <v>716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</row>
    <row r="90" spans="1:458" s="1" customFormat="1" x14ac:dyDescent="0.25">
      <c r="A90" s="8">
        <v>65</v>
      </c>
      <c r="B90" s="8" t="s">
        <v>78</v>
      </c>
      <c r="C90" s="8">
        <v>5</v>
      </c>
      <c r="D90" s="8">
        <v>620</v>
      </c>
      <c r="E90" s="1" t="s">
        <v>151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4"/>
      <c r="QO90" s="21"/>
      <c r="QP90" s="21"/>
    </row>
    <row r="91" spans="1:458" s="1" customFormat="1" x14ac:dyDescent="0.25">
      <c r="A91" s="8">
        <v>70</v>
      </c>
      <c r="B91" s="8" t="s">
        <v>78</v>
      </c>
      <c r="C91" s="8">
        <v>5</v>
      </c>
      <c r="D91" s="8">
        <v>587</v>
      </c>
      <c r="E91" s="1" t="s">
        <v>191</v>
      </c>
    </row>
    <row r="92" spans="1:458" s="1" customFormat="1" x14ac:dyDescent="0.25">
      <c r="A92" s="8">
        <v>71</v>
      </c>
      <c r="B92" s="8" t="s">
        <v>78</v>
      </c>
      <c r="C92" s="8">
        <v>5</v>
      </c>
      <c r="D92" s="8">
        <v>622</v>
      </c>
    </row>
    <row r="93" spans="1:458" s="1" customFormat="1" x14ac:dyDescent="0.25">
      <c r="A93" s="8">
        <v>246</v>
      </c>
      <c r="B93" s="8" t="s">
        <v>263</v>
      </c>
      <c r="C93" s="8">
        <v>2</v>
      </c>
      <c r="D93" s="8">
        <v>457</v>
      </c>
      <c r="E93" s="1" t="s">
        <v>324</v>
      </c>
    </row>
    <row r="94" spans="1:458" s="1" customFormat="1" x14ac:dyDescent="0.25">
      <c r="A94" s="8">
        <v>328</v>
      </c>
      <c r="B94" s="8" t="s">
        <v>63</v>
      </c>
      <c r="C94" s="8">
        <v>5</v>
      </c>
      <c r="D94" s="8">
        <v>717</v>
      </c>
      <c r="E94" s="1" t="s">
        <v>284</v>
      </c>
    </row>
    <row r="95" spans="1:458" s="1" customFormat="1" x14ac:dyDescent="0.25">
      <c r="A95" s="8">
        <v>330</v>
      </c>
      <c r="B95" s="8" t="s">
        <v>63</v>
      </c>
      <c r="C95" s="8">
        <v>5</v>
      </c>
      <c r="D95" s="8">
        <v>718</v>
      </c>
      <c r="E95" s="1" t="s">
        <v>140</v>
      </c>
      <c r="F95" s="14"/>
      <c r="G95" s="14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  <c r="IT95" s="13"/>
      <c r="IU95" s="13"/>
      <c r="IV95" s="13"/>
      <c r="IW95" s="13"/>
      <c r="IX95" s="13"/>
      <c r="IY95" s="13"/>
      <c r="IZ95" s="13"/>
      <c r="JA95" s="13"/>
      <c r="JB95" s="13"/>
      <c r="JC95" s="13"/>
      <c r="JD95" s="13"/>
      <c r="JE95" s="13"/>
      <c r="JF95" s="13"/>
      <c r="JG95" s="13"/>
      <c r="JH95" s="13"/>
      <c r="JI95" s="13"/>
      <c r="JJ95" s="13"/>
      <c r="JK95" s="13"/>
      <c r="JL95" s="13"/>
      <c r="JM95" s="13"/>
      <c r="JN95" s="13"/>
      <c r="JO95" s="13"/>
      <c r="JP95" s="13"/>
      <c r="JQ95" s="13"/>
      <c r="JR95" s="13"/>
      <c r="JS95" s="13"/>
      <c r="JT95" s="13"/>
      <c r="JU95" s="13"/>
      <c r="JV95" s="13"/>
      <c r="JW95" s="13"/>
      <c r="JX95" s="13"/>
      <c r="JY95" s="13"/>
      <c r="JZ95" s="13"/>
      <c r="KA95" s="13"/>
      <c r="KB95" s="13"/>
      <c r="KC95" s="13"/>
      <c r="KD95" s="13"/>
      <c r="KE95" s="13"/>
      <c r="KF95" s="13"/>
      <c r="KG95" s="13"/>
      <c r="KH95" s="13"/>
      <c r="KI95" s="13"/>
      <c r="KJ95" s="13"/>
      <c r="KK95" s="13"/>
      <c r="KL95" s="13"/>
      <c r="KM95" s="13"/>
      <c r="KN95" s="13"/>
      <c r="KO95" s="13"/>
      <c r="KP95" s="13"/>
      <c r="KQ95" s="13"/>
      <c r="KR95" s="13"/>
      <c r="KS95" s="13"/>
      <c r="KT95" s="13"/>
      <c r="KU95" s="13"/>
      <c r="KV95" s="13"/>
      <c r="KW95" s="13"/>
      <c r="KX95" s="13"/>
      <c r="KY95" s="13"/>
      <c r="KZ95" s="13"/>
      <c r="LA95" s="13"/>
      <c r="LB95" s="13"/>
      <c r="LC95" s="13"/>
      <c r="LD95" s="13"/>
      <c r="LE95" s="13"/>
      <c r="LF95" s="13"/>
      <c r="LG95" s="13"/>
      <c r="LH95" s="13"/>
      <c r="LI95" s="13"/>
      <c r="LJ95" s="13"/>
      <c r="LK95" s="13"/>
      <c r="LL95" s="13"/>
      <c r="LM95" s="13"/>
      <c r="LN95" s="13"/>
      <c r="LO95" s="13"/>
      <c r="LP95" s="13"/>
      <c r="LQ95" s="13"/>
      <c r="LR95" s="13"/>
      <c r="LS95" s="13"/>
      <c r="LT95" s="13"/>
      <c r="LU95" s="13"/>
      <c r="LV95" s="13"/>
      <c r="LW95" s="13"/>
      <c r="LX95" s="13"/>
      <c r="LY95" s="13"/>
      <c r="LZ95" s="13"/>
      <c r="MA95" s="13"/>
      <c r="MB95" s="13"/>
      <c r="MC95" s="13"/>
      <c r="MD95" s="13"/>
      <c r="ME95" s="13"/>
      <c r="MF95" s="13"/>
      <c r="MG95" s="13"/>
      <c r="MH95" s="13"/>
      <c r="MI95" s="13"/>
      <c r="MJ95" s="13"/>
      <c r="MK95" s="13"/>
      <c r="ML95" s="13"/>
      <c r="MM95" s="13"/>
      <c r="MN95" s="13"/>
      <c r="MO95" s="13"/>
      <c r="MP95" s="13"/>
      <c r="MQ95" s="13"/>
      <c r="MR95" s="13"/>
      <c r="MS95" s="13"/>
      <c r="MT95" s="13"/>
      <c r="MU95" s="13"/>
      <c r="MV95" s="13"/>
      <c r="MW95" s="13"/>
      <c r="MX95" s="13"/>
      <c r="MY95" s="13"/>
      <c r="MZ95" s="13"/>
      <c r="NA95" s="13"/>
      <c r="NB95" s="13"/>
      <c r="NC95" s="13"/>
      <c r="ND95" s="13"/>
      <c r="NE95" s="13"/>
      <c r="NF95" s="13"/>
      <c r="NG95" s="13"/>
      <c r="NH95" s="13"/>
      <c r="NI95" s="13"/>
      <c r="NJ95" s="13"/>
      <c r="NK95" s="13"/>
      <c r="NL95" s="13"/>
      <c r="NM95" s="13"/>
      <c r="NN95" s="13"/>
      <c r="NO95" s="13"/>
      <c r="NP95" s="13"/>
      <c r="NQ95" s="13"/>
      <c r="NR95" s="13"/>
      <c r="NS95" s="13"/>
      <c r="NT95" s="13"/>
      <c r="NU95" s="13"/>
      <c r="NV95" s="13"/>
      <c r="NW95" s="13"/>
      <c r="NX95" s="13"/>
      <c r="NY95" s="13"/>
      <c r="NZ95" s="13"/>
      <c r="OA95" s="13"/>
      <c r="OB95" s="13"/>
      <c r="OC95" s="13"/>
      <c r="OD95" s="13"/>
      <c r="OE95" s="13"/>
      <c r="OF95" s="13"/>
      <c r="OG95" s="13"/>
      <c r="OH95" s="13"/>
      <c r="OI95" s="13"/>
      <c r="OJ95" s="13"/>
      <c r="OK95" s="13"/>
      <c r="OL95" s="13"/>
      <c r="OM95" s="13"/>
      <c r="ON95" s="13"/>
      <c r="OO95" s="13"/>
      <c r="OP95" s="13"/>
      <c r="OQ95" s="13"/>
      <c r="OR95" s="13"/>
      <c r="OS95" s="13"/>
      <c r="OT95" s="13"/>
      <c r="OU95" s="13"/>
      <c r="OV95" s="13"/>
      <c r="OW95" s="13"/>
      <c r="OX95" s="13"/>
      <c r="OY95" s="13"/>
      <c r="OZ95" s="13"/>
      <c r="PA95" s="13"/>
      <c r="PB95" s="13"/>
      <c r="PC95" s="13"/>
      <c r="PD95" s="13"/>
      <c r="PE95" s="13"/>
      <c r="PF95" s="13"/>
      <c r="PG95" s="13"/>
      <c r="PH95" s="13"/>
      <c r="PI95" s="13"/>
      <c r="PJ95" s="13"/>
      <c r="PK95" s="13"/>
      <c r="PL95" s="13"/>
      <c r="PM95" s="13"/>
      <c r="PN95" s="13"/>
      <c r="PO95" s="13"/>
      <c r="PP95" s="13"/>
      <c r="PQ95" s="13"/>
      <c r="PR95" s="13"/>
      <c r="PS95" s="13"/>
      <c r="PT95" s="13"/>
      <c r="PU95" s="13"/>
      <c r="PV95" s="13"/>
      <c r="PW95" s="13"/>
      <c r="PX95" s="13"/>
      <c r="PY95" s="13"/>
      <c r="PZ95" s="13"/>
      <c r="QA95" s="13"/>
      <c r="QB95" s="13"/>
      <c r="QC95" s="13"/>
      <c r="QD95" s="13"/>
      <c r="QE95" s="13"/>
      <c r="QF95" s="13"/>
      <c r="QG95" s="13"/>
      <c r="QH95" s="13"/>
      <c r="QI95" s="13"/>
      <c r="QJ95" s="13"/>
      <c r="QK95" s="13"/>
      <c r="QL95" s="13"/>
      <c r="QM95" s="13"/>
      <c r="QN95" s="14"/>
    </row>
    <row r="96" spans="1:458" s="1" customFormat="1" x14ac:dyDescent="0.25">
      <c r="A96" s="22">
        <v>553</v>
      </c>
      <c r="B96" s="22" t="s">
        <v>63</v>
      </c>
      <c r="C96" s="22">
        <v>3</v>
      </c>
      <c r="D96" s="22">
        <v>457</v>
      </c>
      <c r="E96" s="21" t="s">
        <v>108</v>
      </c>
    </row>
    <row r="97" spans="1:458" s="1" customFormat="1" x14ac:dyDescent="0.25">
      <c r="A97" s="22">
        <v>615</v>
      </c>
      <c r="B97" s="22" t="s">
        <v>63</v>
      </c>
      <c r="C97" s="8">
        <v>7</v>
      </c>
      <c r="D97" s="8">
        <v>478</v>
      </c>
      <c r="E97" s="1" t="s">
        <v>251</v>
      </c>
      <c r="F97" s="14"/>
      <c r="G97" s="14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  <c r="JI97" s="13"/>
      <c r="JJ97" s="13"/>
      <c r="JK97" s="13"/>
      <c r="JL97" s="13"/>
      <c r="JM97" s="13"/>
      <c r="JN97" s="13"/>
      <c r="JO97" s="13"/>
      <c r="JP97" s="13"/>
      <c r="JQ97" s="13"/>
      <c r="JR97" s="13"/>
      <c r="JS97" s="13"/>
      <c r="JT97" s="13"/>
      <c r="JU97" s="13"/>
      <c r="JV97" s="13"/>
      <c r="JW97" s="13"/>
      <c r="JX97" s="13"/>
      <c r="JY97" s="13"/>
      <c r="JZ97" s="13"/>
      <c r="KA97" s="13"/>
      <c r="KB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KQ97" s="13"/>
      <c r="KR97" s="13"/>
      <c r="KS97" s="13"/>
      <c r="KT97" s="13"/>
      <c r="KU97" s="13"/>
      <c r="KV97" s="13"/>
      <c r="KW97" s="13"/>
      <c r="KX97" s="13"/>
      <c r="KY97" s="13"/>
      <c r="KZ97" s="13"/>
      <c r="LA97" s="13"/>
      <c r="LB97" s="13"/>
      <c r="LC97" s="13"/>
      <c r="LD97" s="13"/>
      <c r="LE97" s="13"/>
      <c r="LF97" s="13"/>
      <c r="LG97" s="13"/>
      <c r="LH97" s="13"/>
      <c r="LI97" s="13"/>
      <c r="LJ97" s="13"/>
      <c r="LK97" s="13"/>
      <c r="LL97" s="13"/>
      <c r="LM97" s="13"/>
      <c r="LN97" s="13"/>
      <c r="LO97" s="13"/>
      <c r="LP97" s="13"/>
      <c r="LQ97" s="13"/>
      <c r="LR97" s="13"/>
      <c r="LS97" s="13"/>
      <c r="LT97" s="13"/>
      <c r="LU97" s="13"/>
      <c r="LV97" s="13"/>
      <c r="LW97" s="13"/>
      <c r="LX97" s="13"/>
      <c r="LY97" s="13"/>
      <c r="LZ97" s="13"/>
      <c r="MA97" s="13"/>
      <c r="MB97" s="13"/>
      <c r="MC97" s="13"/>
      <c r="MD97" s="13"/>
      <c r="ME97" s="13"/>
      <c r="MF97" s="13"/>
      <c r="MG97" s="13"/>
      <c r="MH97" s="13"/>
      <c r="MI97" s="13"/>
      <c r="MJ97" s="13"/>
      <c r="MK97" s="13"/>
      <c r="ML97" s="13"/>
      <c r="MM97" s="13"/>
      <c r="MN97" s="13"/>
      <c r="MO97" s="13"/>
      <c r="MP97" s="13"/>
      <c r="MQ97" s="13"/>
      <c r="MR97" s="13"/>
      <c r="MS97" s="13"/>
      <c r="MT97" s="13"/>
      <c r="MU97" s="13"/>
      <c r="MV97" s="13"/>
      <c r="MW97" s="13"/>
      <c r="MX97" s="13"/>
      <c r="MY97" s="13"/>
      <c r="MZ97" s="13"/>
      <c r="NA97" s="13"/>
      <c r="NB97" s="13"/>
      <c r="NC97" s="13"/>
      <c r="ND97" s="13"/>
      <c r="NE97" s="13"/>
      <c r="NF97" s="13"/>
      <c r="NG97" s="13"/>
      <c r="NH97" s="13"/>
      <c r="NI97" s="13"/>
      <c r="NJ97" s="13"/>
      <c r="NK97" s="13"/>
      <c r="NL97" s="13"/>
      <c r="NM97" s="13"/>
      <c r="NN97" s="13"/>
      <c r="NO97" s="13"/>
      <c r="NP97" s="13"/>
      <c r="NQ97" s="13"/>
      <c r="NR97" s="13"/>
      <c r="NS97" s="13"/>
      <c r="NT97" s="13"/>
      <c r="NU97" s="13"/>
      <c r="NV97" s="13"/>
      <c r="NW97" s="13"/>
      <c r="NX97" s="13"/>
      <c r="NY97" s="13"/>
      <c r="NZ97" s="13"/>
      <c r="OA97" s="13"/>
      <c r="OB97" s="13"/>
      <c r="OC97" s="13"/>
      <c r="OD97" s="13"/>
      <c r="OE97" s="13"/>
      <c r="OF97" s="13"/>
      <c r="OG97" s="13"/>
      <c r="OH97" s="13"/>
      <c r="OI97" s="13"/>
      <c r="OJ97" s="13"/>
      <c r="OK97" s="13"/>
      <c r="OL97" s="13"/>
      <c r="OM97" s="13"/>
      <c r="ON97" s="13"/>
      <c r="OO97" s="13"/>
      <c r="OP97" s="13"/>
      <c r="OQ97" s="13"/>
      <c r="OR97" s="13"/>
      <c r="OS97" s="13"/>
      <c r="OT97" s="13"/>
      <c r="OU97" s="13"/>
      <c r="OV97" s="13"/>
      <c r="OW97" s="13"/>
      <c r="OX97" s="13"/>
      <c r="OY97" s="13"/>
      <c r="OZ97" s="13"/>
      <c r="PA97" s="13"/>
      <c r="PB97" s="13"/>
      <c r="PC97" s="13"/>
      <c r="PD97" s="13"/>
      <c r="PE97" s="13"/>
      <c r="PF97" s="13"/>
      <c r="PG97" s="13"/>
      <c r="PH97" s="13"/>
      <c r="PI97" s="13"/>
      <c r="PJ97" s="13"/>
      <c r="PK97" s="13"/>
      <c r="PL97" s="13"/>
      <c r="PM97" s="13"/>
      <c r="PN97" s="13"/>
      <c r="PO97" s="13"/>
      <c r="PP97" s="13"/>
      <c r="PQ97" s="13"/>
      <c r="PR97" s="13"/>
      <c r="PS97" s="13"/>
      <c r="PT97" s="13"/>
      <c r="PU97" s="13"/>
      <c r="PV97" s="13"/>
      <c r="PW97" s="13"/>
      <c r="PX97" s="13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</row>
    <row r="98" spans="1:458" s="1" customFormat="1" x14ac:dyDescent="0.25">
      <c r="A98" s="32">
        <v>109</v>
      </c>
      <c r="B98" s="8" t="s">
        <v>51</v>
      </c>
      <c r="C98" s="8">
        <v>2</v>
      </c>
      <c r="D98" s="8">
        <v>488</v>
      </c>
      <c r="E98" s="1" t="s">
        <v>307</v>
      </c>
    </row>
    <row r="99" spans="1:458" s="1" customFormat="1" x14ac:dyDescent="0.25">
      <c r="A99" s="8">
        <v>120</v>
      </c>
      <c r="B99" s="8" t="s">
        <v>51</v>
      </c>
      <c r="C99" s="8">
        <v>2</v>
      </c>
      <c r="D99" s="8">
        <v>534</v>
      </c>
      <c r="E99" s="1" t="s">
        <v>131</v>
      </c>
    </row>
    <row r="100" spans="1:458" s="1" customFormat="1" x14ac:dyDescent="0.25">
      <c r="A100" s="8">
        <v>313</v>
      </c>
      <c r="B100" s="8" t="s">
        <v>51</v>
      </c>
      <c r="C100" s="8">
        <v>3</v>
      </c>
      <c r="D100" s="8">
        <v>461</v>
      </c>
      <c r="E100" s="19">
        <v>42418</v>
      </c>
      <c r="F100" s="14"/>
      <c r="G100" s="14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  <c r="JI100" s="13"/>
      <c r="JJ100" s="13"/>
      <c r="JK100" s="13"/>
      <c r="JL100" s="13"/>
      <c r="JM100" s="13"/>
      <c r="JN100" s="13"/>
      <c r="JO100" s="14"/>
      <c r="JP100" s="14"/>
      <c r="JQ100" s="14"/>
      <c r="JR100" s="14"/>
      <c r="JS100" s="14"/>
      <c r="JT100" s="14"/>
      <c r="JU100" s="14"/>
      <c r="JV100" s="14"/>
      <c r="JW100" s="14"/>
      <c r="JX100" s="14"/>
      <c r="JY100" s="14"/>
      <c r="JZ100" s="14"/>
      <c r="KA100" s="14"/>
      <c r="KB100" s="14"/>
      <c r="KC100" s="14"/>
      <c r="KD100" s="14"/>
      <c r="KE100" s="14"/>
      <c r="KF100" s="14"/>
      <c r="KG100" s="14"/>
      <c r="KH100" s="14"/>
      <c r="KI100" s="14"/>
      <c r="KJ100" s="14"/>
      <c r="KK100" s="14"/>
      <c r="KL100" s="14"/>
      <c r="KM100" s="14"/>
      <c r="KN100" s="14"/>
      <c r="KO100" s="14"/>
      <c r="KP100" s="14"/>
      <c r="KQ100" s="14"/>
      <c r="KR100" s="14"/>
      <c r="KS100" s="14"/>
      <c r="KT100" s="14"/>
      <c r="KU100" s="14"/>
      <c r="KV100" s="14"/>
      <c r="KW100" s="14"/>
      <c r="KX100" s="14"/>
      <c r="KY100" s="14"/>
      <c r="KZ100" s="14"/>
      <c r="LA100" s="14"/>
      <c r="LB100" s="14"/>
      <c r="LC100" s="14"/>
      <c r="LD100" s="14"/>
      <c r="LE100" s="14"/>
      <c r="LF100" s="14"/>
      <c r="LG100" s="14"/>
      <c r="LH100" s="14"/>
      <c r="LI100" s="14"/>
      <c r="LJ100" s="14"/>
      <c r="LK100" s="14"/>
      <c r="LL100" s="14"/>
      <c r="LM100" s="14"/>
      <c r="LN100" s="14"/>
      <c r="LO100" s="14"/>
      <c r="LP100" s="14"/>
      <c r="LQ100" s="14"/>
      <c r="LR100" s="14"/>
      <c r="LS100" s="14"/>
      <c r="LT100" s="14"/>
      <c r="LU100" s="14"/>
      <c r="LV100" s="14"/>
      <c r="LW100" s="14"/>
      <c r="LX100" s="14"/>
      <c r="LY100" s="14"/>
      <c r="LZ100" s="14"/>
      <c r="MA100" s="14"/>
      <c r="MB100" s="14"/>
      <c r="MC100" s="14"/>
      <c r="MD100" s="14"/>
      <c r="ME100" s="14"/>
      <c r="MF100" s="14"/>
      <c r="MG100" s="14"/>
      <c r="MH100" s="14"/>
      <c r="MI100" s="14"/>
      <c r="MJ100" s="14"/>
      <c r="MK100" s="14"/>
      <c r="ML100" s="14"/>
      <c r="MM100" s="14"/>
      <c r="MN100" s="14"/>
      <c r="MO100" s="14"/>
      <c r="MP100" s="14"/>
      <c r="MQ100" s="14"/>
      <c r="MR100" s="14"/>
      <c r="MS100" s="14"/>
      <c r="MT100" s="14"/>
      <c r="MU100" s="14"/>
      <c r="MV100" s="14"/>
      <c r="MW100" s="14"/>
      <c r="MX100" s="14"/>
      <c r="MY100" s="14"/>
      <c r="MZ100" s="14"/>
      <c r="NA100" s="14"/>
      <c r="NB100" s="14"/>
      <c r="NC100" s="14"/>
      <c r="ND100" s="14"/>
      <c r="NE100" s="14"/>
      <c r="NF100" s="14"/>
      <c r="NG100" s="14"/>
      <c r="NH100" s="14"/>
      <c r="NI100" s="14"/>
      <c r="NJ100" s="14"/>
      <c r="NK100" s="14"/>
      <c r="NL100" s="14"/>
      <c r="NM100" s="14"/>
      <c r="NN100" s="14"/>
      <c r="NO100" s="14"/>
      <c r="NP100" s="14"/>
      <c r="NQ100" s="14"/>
      <c r="NR100" s="14"/>
      <c r="NS100" s="14"/>
      <c r="NT100" s="14"/>
      <c r="NU100" s="14"/>
      <c r="NV100" s="14"/>
      <c r="NW100" s="14"/>
      <c r="NX100" s="14"/>
      <c r="NY100" s="14"/>
      <c r="NZ100" s="14"/>
      <c r="OA100" s="14"/>
      <c r="OB100" s="14"/>
      <c r="OC100" s="14"/>
      <c r="OD100" s="14"/>
      <c r="OE100" s="14"/>
      <c r="OF100" s="14"/>
      <c r="OG100" s="14"/>
      <c r="OH100" s="14"/>
      <c r="OI100" s="14"/>
      <c r="OJ100" s="14"/>
      <c r="OK100" s="14"/>
      <c r="OL100" s="14"/>
      <c r="OM100" s="14"/>
      <c r="ON100" s="14"/>
      <c r="OO100" s="14"/>
      <c r="OP100" s="14"/>
      <c r="OQ100" s="14"/>
      <c r="OR100" s="14"/>
      <c r="OS100" s="14"/>
      <c r="OT100" s="14"/>
      <c r="OU100" s="14"/>
      <c r="OV100" s="14"/>
      <c r="OW100" s="14"/>
      <c r="OX100" s="14"/>
      <c r="OY100" s="14"/>
      <c r="OZ100" s="14"/>
      <c r="PA100" s="14"/>
      <c r="PB100" s="14"/>
      <c r="PC100" s="14"/>
      <c r="PD100" s="14"/>
      <c r="PE100" s="14"/>
      <c r="PF100" s="14"/>
      <c r="PG100" s="14"/>
      <c r="PH100" s="14"/>
      <c r="PI100" s="14"/>
      <c r="PJ100" s="14"/>
      <c r="PK100" s="14"/>
      <c r="PL100" s="14"/>
      <c r="PM100" s="14"/>
      <c r="PN100" s="14"/>
      <c r="PO100" s="14"/>
      <c r="PP100" s="14"/>
      <c r="PQ100" s="14"/>
      <c r="PR100" s="14"/>
      <c r="PS100" s="14"/>
      <c r="PT100" s="14"/>
      <c r="PU100" s="14"/>
      <c r="PV100" s="14"/>
      <c r="PW100" s="14"/>
      <c r="PX100" s="14"/>
      <c r="PY100" s="14"/>
      <c r="PZ100" s="14"/>
      <c r="QA100" s="14"/>
      <c r="QB100" s="14"/>
      <c r="QC100" s="14"/>
      <c r="QD100" s="14"/>
      <c r="QE100" s="14"/>
      <c r="QF100" s="14"/>
      <c r="QG100" s="14"/>
      <c r="QH100" s="14"/>
      <c r="QI100" s="14"/>
      <c r="QJ100" s="14"/>
      <c r="QK100" s="14"/>
      <c r="QL100" s="14"/>
      <c r="QM100" s="14"/>
    </row>
    <row r="101" spans="1:458" s="1" customFormat="1" x14ac:dyDescent="0.25">
      <c r="A101" s="8">
        <v>330</v>
      </c>
      <c r="B101" s="8" t="s">
        <v>51</v>
      </c>
      <c r="C101" s="8">
        <v>5</v>
      </c>
      <c r="D101" s="8">
        <v>779</v>
      </c>
      <c r="E101" s="1" t="s">
        <v>216</v>
      </c>
    </row>
    <row r="102" spans="1:458" s="1" customFormat="1" x14ac:dyDescent="0.25">
      <c r="A102" s="8">
        <v>330</v>
      </c>
      <c r="B102" s="8" t="s">
        <v>51</v>
      </c>
      <c r="C102" s="8">
        <v>5</v>
      </c>
      <c r="D102" s="8">
        <v>779</v>
      </c>
      <c r="E102" s="1" t="s">
        <v>345</v>
      </c>
      <c r="I102" s="18"/>
    </row>
    <row r="103" spans="1:458" s="1" customFormat="1" x14ac:dyDescent="0.25">
      <c r="A103" s="8">
        <v>539</v>
      </c>
      <c r="B103" s="8" t="s">
        <v>51</v>
      </c>
      <c r="C103" s="8">
        <v>3</v>
      </c>
      <c r="D103" s="8">
        <v>523</v>
      </c>
      <c r="E103" s="1" t="s">
        <v>191</v>
      </c>
    </row>
    <row r="104" spans="1:458" s="1" customFormat="1" x14ac:dyDescent="0.25">
      <c r="A104" s="8" t="s">
        <v>48</v>
      </c>
      <c r="B104" s="8" t="s">
        <v>51</v>
      </c>
      <c r="C104" s="8">
        <v>2</v>
      </c>
      <c r="D104" s="8">
        <v>513</v>
      </c>
      <c r="E104" s="1" t="s">
        <v>216</v>
      </c>
    </row>
    <row r="105" spans="1:458" s="1" customFormat="1" x14ac:dyDescent="0.25">
      <c r="A105" s="8" t="s">
        <v>65</v>
      </c>
      <c r="B105" s="8" t="s">
        <v>51</v>
      </c>
      <c r="C105" s="8">
        <v>7</v>
      </c>
      <c r="D105" s="8">
        <v>550</v>
      </c>
      <c r="E105" s="1" t="s">
        <v>93</v>
      </c>
    </row>
    <row r="106" spans="1:458" s="1" customFormat="1" x14ac:dyDescent="0.25">
      <c r="A106" s="8" t="s">
        <v>18</v>
      </c>
      <c r="B106" s="8" t="s">
        <v>214</v>
      </c>
      <c r="C106" s="8">
        <v>10</v>
      </c>
      <c r="D106" s="8" t="s">
        <v>22</v>
      </c>
      <c r="E106" s="1" t="s">
        <v>93</v>
      </c>
      <c r="F106" s="14"/>
      <c r="G106" s="14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  <c r="OD106" s="14"/>
      <c r="OE106" s="14"/>
      <c r="OF106" s="14"/>
      <c r="OG106" s="14"/>
      <c r="OH106" s="14"/>
      <c r="OI106" s="14"/>
      <c r="OJ106" s="14"/>
      <c r="OK106" s="14"/>
      <c r="OL106" s="14"/>
      <c r="OM106" s="14"/>
      <c r="ON106" s="14"/>
      <c r="OO106" s="14"/>
      <c r="OP106" s="14"/>
      <c r="OQ106" s="14"/>
      <c r="OR106" s="14"/>
      <c r="OS106" s="14"/>
      <c r="OT106" s="14"/>
      <c r="OU106" s="14"/>
      <c r="OV106" s="14"/>
      <c r="OW106" s="14"/>
      <c r="OX106" s="14"/>
      <c r="OY106" s="14"/>
      <c r="OZ106" s="14"/>
      <c r="PA106" s="14"/>
      <c r="PB106" s="14"/>
      <c r="PC106" s="14"/>
      <c r="PD106" s="14"/>
      <c r="PE106" s="14"/>
      <c r="PF106" s="14"/>
      <c r="PG106" s="14"/>
      <c r="PH106" s="14"/>
      <c r="PI106" s="14"/>
      <c r="PJ106" s="14"/>
      <c r="PK106" s="14"/>
      <c r="PL106" s="14"/>
      <c r="PM106" s="14"/>
      <c r="PN106" s="14"/>
      <c r="PO106" s="14"/>
      <c r="PP106" s="14"/>
      <c r="PQ106" s="14"/>
      <c r="PR106" s="14"/>
      <c r="PS106" s="14"/>
      <c r="PT106" s="14"/>
      <c r="PU106" s="14"/>
      <c r="PV106" s="14"/>
      <c r="PW106" s="14"/>
      <c r="PX106" s="14"/>
      <c r="PY106" s="14"/>
      <c r="PZ106" s="14"/>
      <c r="QA106" s="14"/>
      <c r="QB106" s="14"/>
      <c r="QC106" s="14"/>
      <c r="QD106" s="14"/>
      <c r="QE106" s="14"/>
      <c r="QF106" s="14"/>
      <c r="QG106" s="14"/>
      <c r="QH106" s="14"/>
      <c r="QI106" s="14"/>
      <c r="QJ106" s="14"/>
      <c r="QK106" s="14"/>
      <c r="QL106" s="14"/>
      <c r="QM106" s="14"/>
      <c r="QO106" s="13"/>
      <c r="QP106" s="13"/>
    </row>
    <row r="107" spans="1:458" s="1" customFormat="1" x14ac:dyDescent="0.25">
      <c r="A107" s="8">
        <v>10</v>
      </c>
      <c r="B107" s="8" t="s">
        <v>70</v>
      </c>
      <c r="C107" s="8">
        <v>2</v>
      </c>
      <c r="D107" s="8">
        <v>566</v>
      </c>
      <c r="E107" s="1" t="s">
        <v>140</v>
      </c>
    </row>
    <row r="108" spans="1:458" s="1" customFormat="1" x14ac:dyDescent="0.25">
      <c r="A108" s="8">
        <v>55</v>
      </c>
      <c r="B108" s="8" t="s">
        <v>70</v>
      </c>
      <c r="C108" s="8">
        <v>5</v>
      </c>
      <c r="D108" s="8">
        <v>807</v>
      </c>
      <c r="E108" s="1" t="s">
        <v>213</v>
      </c>
    </row>
    <row r="109" spans="1:458" s="1" customFormat="1" x14ac:dyDescent="0.25">
      <c r="A109" s="8">
        <v>56</v>
      </c>
      <c r="B109" s="8" t="s">
        <v>70</v>
      </c>
      <c r="C109" s="8">
        <v>2</v>
      </c>
      <c r="D109" s="8">
        <v>583</v>
      </c>
      <c r="E109" s="1" t="s">
        <v>216</v>
      </c>
      <c r="F109" s="13"/>
      <c r="G109" s="13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  <c r="OD109" s="14"/>
      <c r="OE109" s="14"/>
      <c r="OF109" s="14"/>
      <c r="OG109" s="14"/>
      <c r="OH109" s="14"/>
      <c r="OI109" s="14"/>
      <c r="OJ109" s="14"/>
      <c r="OK109" s="14"/>
      <c r="OL109" s="14"/>
      <c r="OM109" s="14"/>
      <c r="ON109" s="14"/>
      <c r="OO109" s="14"/>
      <c r="OP109" s="14"/>
      <c r="OQ109" s="14"/>
      <c r="OR109" s="14"/>
      <c r="OS109" s="14"/>
      <c r="OT109" s="14"/>
      <c r="OU109" s="14"/>
      <c r="OV109" s="14"/>
      <c r="OW109" s="14"/>
      <c r="OX109" s="14"/>
      <c r="OY109" s="14"/>
      <c r="OZ109" s="14"/>
      <c r="PA109" s="14"/>
      <c r="PB109" s="14"/>
      <c r="PC109" s="14"/>
      <c r="PD109" s="14"/>
      <c r="PE109" s="14"/>
      <c r="PF109" s="14"/>
      <c r="PG109" s="14"/>
      <c r="PH109" s="14"/>
      <c r="PI109" s="14"/>
      <c r="PJ109" s="14"/>
      <c r="PK109" s="14"/>
      <c r="PL109" s="14"/>
      <c r="PM109" s="14"/>
      <c r="PN109" s="14"/>
      <c r="PO109" s="14"/>
      <c r="PP109" s="14"/>
      <c r="PQ109" s="14"/>
      <c r="PR109" s="14"/>
      <c r="PS109" s="14"/>
      <c r="PT109" s="14"/>
      <c r="PU109" s="14"/>
      <c r="PV109" s="14"/>
      <c r="PW109" s="14"/>
      <c r="PX109" s="14"/>
      <c r="PY109" s="14"/>
      <c r="PZ109" s="14"/>
      <c r="QA109" s="14"/>
      <c r="QB109" s="14"/>
      <c r="QC109" s="14"/>
      <c r="QD109" s="14"/>
      <c r="QE109" s="14"/>
      <c r="QF109" s="14"/>
      <c r="QG109" s="14"/>
      <c r="QH109" s="14"/>
      <c r="QI109" s="14"/>
      <c r="QJ109" s="14"/>
      <c r="QK109" s="14"/>
      <c r="QL109" s="14"/>
      <c r="QM109" s="14"/>
      <c r="QO109" s="13"/>
      <c r="QP109" s="13"/>
    </row>
    <row r="110" spans="1:458" s="1" customFormat="1" x14ac:dyDescent="0.25">
      <c r="A110" s="8">
        <v>70</v>
      </c>
      <c r="B110" s="8" t="s">
        <v>70</v>
      </c>
      <c r="C110" s="8">
        <v>2</v>
      </c>
      <c r="D110" s="8">
        <v>588</v>
      </c>
      <c r="E110" s="1" t="s">
        <v>132</v>
      </c>
      <c r="F110" s="13"/>
      <c r="G110" s="13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  <c r="OD110" s="14"/>
      <c r="OE110" s="14"/>
      <c r="OF110" s="14"/>
      <c r="OG110" s="14"/>
      <c r="OH110" s="14"/>
      <c r="OI110" s="14"/>
      <c r="OJ110" s="14"/>
      <c r="OK110" s="14"/>
      <c r="OL110" s="14"/>
      <c r="OM110" s="14"/>
      <c r="ON110" s="14"/>
      <c r="OO110" s="14"/>
      <c r="OP110" s="14"/>
      <c r="OQ110" s="14"/>
      <c r="OR110" s="14"/>
      <c r="OS110" s="14"/>
      <c r="OT110" s="14"/>
      <c r="OU110" s="14"/>
      <c r="OV110" s="14"/>
      <c r="OW110" s="14"/>
      <c r="OX110" s="14"/>
      <c r="OY110" s="14"/>
      <c r="OZ110" s="14"/>
      <c r="PA110" s="14"/>
      <c r="PB110" s="14"/>
      <c r="PC110" s="14"/>
      <c r="PD110" s="14"/>
      <c r="PE110" s="14"/>
      <c r="PF110" s="14"/>
      <c r="PG110" s="14"/>
      <c r="PH110" s="14"/>
      <c r="PI110" s="14"/>
      <c r="PJ110" s="14"/>
      <c r="PK110" s="14"/>
      <c r="PL110" s="14"/>
      <c r="PM110" s="14"/>
      <c r="PN110" s="14"/>
      <c r="PO110" s="14"/>
      <c r="PP110" s="14"/>
      <c r="PQ110" s="14"/>
      <c r="PR110" s="14"/>
      <c r="PS110" s="14"/>
      <c r="PT110" s="14"/>
      <c r="PU110" s="14"/>
      <c r="PV110" s="14"/>
      <c r="PW110" s="14"/>
      <c r="PX110" s="14"/>
      <c r="PY110" s="14"/>
      <c r="PZ110" s="14"/>
      <c r="QA110" s="14"/>
      <c r="QB110" s="14"/>
      <c r="QC110" s="14"/>
      <c r="QD110" s="14"/>
      <c r="QE110" s="14"/>
      <c r="QF110" s="14"/>
      <c r="QG110" s="14"/>
      <c r="QH110" s="14"/>
      <c r="QI110" s="14"/>
      <c r="QJ110" s="14"/>
      <c r="QK110" s="14"/>
      <c r="QL110" s="14"/>
      <c r="QM110" s="14"/>
    </row>
    <row r="111" spans="1:458" s="1" customFormat="1" x14ac:dyDescent="0.25">
      <c r="A111" s="8" t="s">
        <v>204</v>
      </c>
      <c r="B111" s="8" t="s">
        <v>206</v>
      </c>
      <c r="C111" s="8">
        <v>4</v>
      </c>
      <c r="D111" s="8">
        <v>555</v>
      </c>
      <c r="E111" s="1" t="s">
        <v>205</v>
      </c>
    </row>
    <row r="112" spans="1:458" s="8" customFormat="1" x14ac:dyDescent="0.25">
      <c r="A112" s="8" t="s">
        <v>172</v>
      </c>
      <c r="B112" s="8" t="s">
        <v>173</v>
      </c>
      <c r="C112" s="8">
        <v>13</v>
      </c>
      <c r="D112" s="8">
        <v>604</v>
      </c>
      <c r="E112" s="1" t="s">
        <v>257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</row>
    <row r="113" spans="1:458" s="1" customFormat="1" x14ac:dyDescent="0.25">
      <c r="A113" s="8">
        <v>26</v>
      </c>
      <c r="B113" s="8" t="s">
        <v>19</v>
      </c>
      <c r="C113" s="8">
        <v>9</v>
      </c>
      <c r="D113" s="8">
        <v>714</v>
      </c>
      <c r="E113" s="1" t="s">
        <v>86</v>
      </c>
    </row>
    <row r="114" spans="1:458" s="1" customFormat="1" x14ac:dyDescent="0.25">
      <c r="A114" s="46" t="s">
        <v>381</v>
      </c>
      <c r="B114" s="8" t="s">
        <v>382</v>
      </c>
      <c r="C114" s="8">
        <v>10</v>
      </c>
      <c r="D114" s="8">
        <v>1015</v>
      </c>
      <c r="E114" s="13" t="s">
        <v>383</v>
      </c>
      <c r="F114" s="13"/>
      <c r="G114" s="13"/>
      <c r="H114" s="13"/>
      <c r="I114" s="18"/>
    </row>
    <row r="115" spans="1:458" s="1" customFormat="1" x14ac:dyDescent="0.25">
      <c r="A115" s="8">
        <v>139</v>
      </c>
      <c r="B115" s="8" t="s">
        <v>62</v>
      </c>
      <c r="C115" s="8">
        <v>1</v>
      </c>
      <c r="D115" s="8">
        <v>206</v>
      </c>
      <c r="E115" s="1" t="s">
        <v>285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</row>
    <row r="116" spans="1:458" s="1" customFormat="1" x14ac:dyDescent="0.25">
      <c r="A116" s="8">
        <v>154</v>
      </c>
      <c r="B116" s="8" t="s">
        <v>62</v>
      </c>
      <c r="C116" s="8">
        <v>1</v>
      </c>
      <c r="D116" s="8">
        <v>252</v>
      </c>
      <c r="E116" s="1" t="s">
        <v>313</v>
      </c>
    </row>
    <row r="117" spans="1:458" x14ac:dyDescent="0.25">
      <c r="A117" s="8">
        <v>252</v>
      </c>
      <c r="B117" s="8" t="s">
        <v>62</v>
      </c>
      <c r="C117" s="8">
        <v>1</v>
      </c>
      <c r="D117" s="8">
        <v>274</v>
      </c>
      <c r="E117" s="1" t="s">
        <v>129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</row>
    <row r="118" spans="1:458" s="1" customFormat="1" x14ac:dyDescent="0.25">
      <c r="A118" s="8">
        <v>252</v>
      </c>
      <c r="B118" s="8" t="s">
        <v>62</v>
      </c>
      <c r="C118" s="8">
        <v>1</v>
      </c>
      <c r="D118" s="8">
        <v>274</v>
      </c>
      <c r="E118" s="1" t="s">
        <v>195</v>
      </c>
    </row>
    <row r="119" spans="1:458" s="1" customFormat="1" x14ac:dyDescent="0.25">
      <c r="A119" s="8" t="s">
        <v>238</v>
      </c>
      <c r="B119" s="8" t="s">
        <v>239</v>
      </c>
      <c r="C119" s="8">
        <v>11</v>
      </c>
      <c r="D119" s="8">
        <v>445</v>
      </c>
      <c r="E119" s="9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  <c r="MR119" s="14"/>
      <c r="MS119" s="14"/>
      <c r="MT119" s="14"/>
      <c r="MU119" s="14"/>
      <c r="MV119" s="14"/>
      <c r="MW119" s="14"/>
      <c r="MX119" s="14"/>
      <c r="MY119" s="14"/>
      <c r="MZ119" s="14"/>
      <c r="NA119" s="14"/>
      <c r="NB119" s="14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  <c r="NW119" s="14"/>
      <c r="NX119" s="14"/>
      <c r="NY119" s="14"/>
      <c r="NZ119" s="14"/>
      <c r="OA119" s="14"/>
      <c r="OB119" s="14"/>
      <c r="OC119" s="14"/>
      <c r="OD119" s="14"/>
      <c r="OE119" s="14"/>
      <c r="OF119" s="14"/>
      <c r="OG119" s="14"/>
      <c r="OH119" s="14"/>
      <c r="OI119" s="14"/>
      <c r="OJ119" s="14"/>
      <c r="OK119" s="14"/>
      <c r="OL119" s="14"/>
      <c r="OM119" s="14"/>
      <c r="ON119" s="14"/>
      <c r="OO119" s="14"/>
      <c r="OP119" s="14"/>
      <c r="OQ119" s="14"/>
      <c r="OR119" s="14"/>
      <c r="OS119" s="14"/>
      <c r="OT119" s="14"/>
      <c r="OU119" s="14"/>
      <c r="OV119" s="14"/>
      <c r="OW119" s="14"/>
      <c r="OX119" s="14"/>
      <c r="OY119" s="14"/>
      <c r="OZ119" s="14"/>
      <c r="PA119" s="14"/>
      <c r="PB119" s="14"/>
      <c r="PC119" s="14"/>
      <c r="PD119" s="14"/>
      <c r="PE119" s="14"/>
      <c r="PF119" s="14"/>
      <c r="PG119" s="14"/>
      <c r="PH119" s="14"/>
      <c r="PI119" s="14"/>
      <c r="PJ119" s="14"/>
      <c r="PK119" s="14"/>
      <c r="PL119" s="14"/>
      <c r="PM119" s="14"/>
      <c r="PN119" s="14"/>
      <c r="PO119" s="14"/>
      <c r="PP119" s="14"/>
      <c r="PQ119" s="14"/>
      <c r="PR119" s="14"/>
      <c r="PS119" s="14"/>
      <c r="PT119" s="14"/>
      <c r="PU119" s="14"/>
      <c r="PV119" s="14"/>
      <c r="PW119" s="14"/>
      <c r="PX119" s="14"/>
      <c r="PY119" s="14"/>
      <c r="PZ119" s="14"/>
      <c r="QA119" s="14"/>
      <c r="QB119" s="14"/>
      <c r="QC119" s="14"/>
      <c r="QD119" s="14"/>
      <c r="QE119" s="14"/>
      <c r="QF119" s="14"/>
      <c r="QG119" s="14"/>
      <c r="QH119" s="14"/>
      <c r="QI119" s="14"/>
      <c r="QJ119" s="14"/>
      <c r="QK119" s="14"/>
      <c r="QL119" s="14"/>
      <c r="QM119" s="14"/>
      <c r="QN119" s="14"/>
      <c r="QO119" s="14"/>
      <c r="QP119" s="14"/>
    </row>
    <row r="120" spans="1:458" s="1" customFormat="1" x14ac:dyDescent="0.25">
      <c r="A120" s="8">
        <v>524</v>
      </c>
      <c r="B120" s="8" t="s">
        <v>261</v>
      </c>
      <c r="C120" s="8">
        <v>8</v>
      </c>
      <c r="D120" s="8">
        <v>836</v>
      </c>
      <c r="E120" s="1" t="s">
        <v>286</v>
      </c>
    </row>
    <row r="121" spans="1:458" s="1" customFormat="1" x14ac:dyDescent="0.25">
      <c r="A121" s="8" t="s">
        <v>152</v>
      </c>
      <c r="B121" s="8" t="s">
        <v>261</v>
      </c>
      <c r="C121" s="8">
        <v>8</v>
      </c>
      <c r="D121" s="8">
        <v>986</v>
      </c>
      <c r="E121" s="1" t="s">
        <v>330</v>
      </c>
      <c r="F121" s="13"/>
      <c r="G121" s="13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4"/>
      <c r="JJ121" s="14"/>
      <c r="JK121" s="14"/>
      <c r="JL121" s="14"/>
      <c r="JM121" s="14"/>
      <c r="JN121" s="14"/>
      <c r="JO121" s="14"/>
      <c r="JP121" s="14"/>
      <c r="JQ121" s="14"/>
      <c r="JR121" s="14"/>
      <c r="JS121" s="14"/>
      <c r="JT121" s="14"/>
      <c r="JU121" s="14"/>
      <c r="JV121" s="14"/>
      <c r="JW121" s="14"/>
      <c r="JX121" s="14"/>
      <c r="JY121" s="14"/>
      <c r="JZ121" s="14"/>
      <c r="KA121" s="14"/>
      <c r="KB121" s="14"/>
      <c r="KC121" s="14"/>
      <c r="KD121" s="14"/>
      <c r="KE121" s="14"/>
      <c r="KF121" s="14"/>
      <c r="KG121" s="14"/>
      <c r="KH121" s="14"/>
      <c r="KI121" s="14"/>
      <c r="KJ121" s="14"/>
      <c r="KK121" s="14"/>
      <c r="KL121" s="14"/>
      <c r="KM121" s="14"/>
      <c r="KN121" s="14"/>
      <c r="KO121" s="14"/>
      <c r="KP121" s="14"/>
      <c r="KQ121" s="14"/>
      <c r="KR121" s="14"/>
      <c r="KS121" s="14"/>
      <c r="KT121" s="14"/>
      <c r="KU121" s="14"/>
      <c r="KV121" s="14"/>
      <c r="KW121" s="14"/>
      <c r="KX121" s="14"/>
      <c r="KY121" s="14"/>
      <c r="KZ121" s="14"/>
      <c r="LA121" s="14"/>
      <c r="LB121" s="14"/>
      <c r="LC121" s="14"/>
      <c r="LD121" s="14"/>
      <c r="LE121" s="14"/>
      <c r="LF121" s="14"/>
      <c r="LG121" s="14"/>
      <c r="LH121" s="14"/>
      <c r="LI121" s="14"/>
      <c r="LJ121" s="14"/>
      <c r="LK121" s="14"/>
      <c r="LL121" s="14"/>
      <c r="LM121" s="14"/>
      <c r="LN121" s="14"/>
      <c r="LO121" s="14"/>
      <c r="LP121" s="14"/>
      <c r="LQ121" s="14"/>
      <c r="LR121" s="14"/>
      <c r="LS121" s="14"/>
      <c r="LT121" s="14"/>
      <c r="LU121" s="14"/>
      <c r="LV121" s="14"/>
      <c r="LW121" s="14"/>
      <c r="LX121" s="14"/>
      <c r="LY121" s="14"/>
      <c r="LZ121" s="14"/>
      <c r="MA121" s="14"/>
      <c r="MB121" s="14"/>
      <c r="MC121" s="14"/>
      <c r="MD121" s="14"/>
      <c r="ME121" s="14"/>
      <c r="MF121" s="14"/>
      <c r="MG121" s="14"/>
      <c r="MH121" s="14"/>
      <c r="MI121" s="14"/>
      <c r="MJ121" s="14"/>
      <c r="MK121" s="14"/>
      <c r="ML121" s="14"/>
      <c r="MM121" s="14"/>
      <c r="MN121" s="14"/>
      <c r="MO121" s="14"/>
      <c r="MP121" s="14"/>
      <c r="MQ121" s="14"/>
      <c r="MR121" s="14"/>
      <c r="MS121" s="14"/>
      <c r="MT121" s="14"/>
      <c r="MU121" s="14"/>
      <c r="MV121" s="14"/>
      <c r="MW121" s="14"/>
      <c r="MX121" s="14"/>
      <c r="MY121" s="14"/>
      <c r="MZ121" s="14"/>
      <c r="NA121" s="14"/>
      <c r="NB121" s="14"/>
      <c r="NC121" s="14"/>
      <c r="ND121" s="14"/>
      <c r="NE121" s="14"/>
      <c r="NF121" s="14"/>
      <c r="NG121" s="14"/>
      <c r="NH121" s="14"/>
      <c r="NI121" s="14"/>
      <c r="NJ121" s="14"/>
      <c r="NK121" s="14"/>
      <c r="NL121" s="14"/>
      <c r="NM121" s="14"/>
      <c r="NN121" s="14"/>
      <c r="NO121" s="14"/>
      <c r="NP121" s="14"/>
      <c r="NQ121" s="14"/>
      <c r="NR121" s="14"/>
      <c r="NS121" s="14"/>
      <c r="NT121" s="14"/>
      <c r="NU121" s="14"/>
      <c r="NV121" s="14"/>
      <c r="NW121" s="14"/>
      <c r="NX121" s="14"/>
      <c r="NY121" s="14"/>
      <c r="NZ121" s="14"/>
      <c r="OA121" s="14"/>
      <c r="OB121" s="14"/>
      <c r="OC121" s="14"/>
      <c r="OD121" s="14"/>
      <c r="OE121" s="14"/>
      <c r="OF121" s="14"/>
      <c r="OG121" s="14"/>
      <c r="OH121" s="14"/>
      <c r="OI121" s="14"/>
      <c r="OJ121" s="14"/>
      <c r="OK121" s="14"/>
      <c r="OL121" s="14"/>
      <c r="OM121" s="14"/>
      <c r="ON121" s="14"/>
      <c r="OO121" s="14"/>
      <c r="OP121" s="14"/>
      <c r="OQ121" s="14"/>
      <c r="OR121" s="14"/>
      <c r="OS121" s="14"/>
      <c r="OT121" s="14"/>
      <c r="OU121" s="14"/>
      <c r="OV121" s="14"/>
      <c r="OW121" s="14"/>
      <c r="OX121" s="14"/>
      <c r="OY121" s="14"/>
      <c r="OZ121" s="14"/>
      <c r="PA121" s="14"/>
      <c r="PB121" s="14"/>
      <c r="PC121" s="14"/>
      <c r="PD121" s="14"/>
      <c r="PE121" s="14"/>
      <c r="PF121" s="14"/>
      <c r="PG121" s="14"/>
      <c r="PH121" s="14"/>
      <c r="PI121" s="14"/>
      <c r="PJ121" s="14"/>
      <c r="PK121" s="14"/>
      <c r="PL121" s="14"/>
      <c r="PM121" s="14"/>
      <c r="PN121" s="14"/>
      <c r="PO121" s="14"/>
      <c r="PP121" s="14"/>
      <c r="PQ121" s="14"/>
      <c r="PR121" s="14"/>
      <c r="PS121" s="14"/>
      <c r="PT121" s="14"/>
      <c r="PU121" s="14"/>
      <c r="PV121" s="14"/>
      <c r="PW121" s="14"/>
      <c r="PX121" s="14"/>
      <c r="PY121" s="14"/>
      <c r="PZ121" s="14"/>
      <c r="QA121" s="14"/>
      <c r="QB121" s="14"/>
      <c r="QC121" s="14"/>
      <c r="QD121" s="14"/>
      <c r="QE121" s="14"/>
      <c r="QF121" s="14"/>
      <c r="QG121" s="14"/>
      <c r="QH121" s="14"/>
      <c r="QI121" s="14"/>
      <c r="QJ121" s="14"/>
      <c r="QK121" s="14"/>
      <c r="QL121" s="14"/>
      <c r="QM121" s="14"/>
      <c r="QN121" s="13"/>
    </row>
    <row r="122" spans="1:458" s="1" customFormat="1" x14ac:dyDescent="0.25">
      <c r="A122" s="8">
        <v>563</v>
      </c>
      <c r="B122" s="8" t="s">
        <v>98</v>
      </c>
      <c r="C122" s="8">
        <v>8</v>
      </c>
      <c r="D122" s="8">
        <v>969</v>
      </c>
    </row>
    <row r="123" spans="1:458" s="1" customFormat="1" x14ac:dyDescent="0.25">
      <c r="A123" s="8" t="s">
        <v>152</v>
      </c>
      <c r="B123" s="8" t="s">
        <v>98</v>
      </c>
      <c r="C123" s="8">
        <v>8</v>
      </c>
      <c r="D123" s="8">
        <v>986</v>
      </c>
      <c r="E123" s="1" t="s">
        <v>258</v>
      </c>
    </row>
    <row r="124" spans="1:458" s="1" customFormat="1" x14ac:dyDescent="0.25">
      <c r="A124" s="8">
        <v>157</v>
      </c>
      <c r="B124" s="8" t="s">
        <v>187</v>
      </c>
      <c r="C124" s="8">
        <v>7</v>
      </c>
      <c r="D124" s="8">
        <v>640</v>
      </c>
      <c r="E124" s="33" t="s">
        <v>252</v>
      </c>
    </row>
    <row r="125" spans="1:458" s="1" customFormat="1" x14ac:dyDescent="0.25">
      <c r="A125" s="8">
        <v>169</v>
      </c>
      <c r="B125" s="8" t="s">
        <v>187</v>
      </c>
      <c r="C125" s="8">
        <v>7</v>
      </c>
      <c r="D125" s="8">
        <v>646</v>
      </c>
      <c r="E125" s="1" t="s">
        <v>322</v>
      </c>
    </row>
    <row r="126" spans="1:458" s="1" customFormat="1" x14ac:dyDescent="0.25">
      <c r="A126" s="8" t="s">
        <v>186</v>
      </c>
      <c r="B126" s="8" t="s">
        <v>187</v>
      </c>
      <c r="C126" s="8">
        <v>7</v>
      </c>
      <c r="D126" s="8">
        <v>623</v>
      </c>
      <c r="E126" s="1" t="s">
        <v>269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13"/>
    </row>
    <row r="127" spans="1:458" s="1" customFormat="1" x14ac:dyDescent="0.25">
      <c r="A127" s="8" t="s">
        <v>253</v>
      </c>
      <c r="B127" s="8" t="s">
        <v>212</v>
      </c>
      <c r="C127" s="8">
        <v>12</v>
      </c>
      <c r="D127" s="8">
        <v>456</v>
      </c>
      <c r="E127" s="1" t="s">
        <v>296</v>
      </c>
    </row>
    <row r="128" spans="1:458" s="8" customFormat="1" x14ac:dyDescent="0.25">
      <c r="A128" s="8">
        <v>315</v>
      </c>
      <c r="B128" s="8" t="s">
        <v>212</v>
      </c>
      <c r="C128" s="8">
        <v>12</v>
      </c>
      <c r="D128" s="8">
        <v>458</v>
      </c>
      <c r="E128" s="1" t="s">
        <v>327</v>
      </c>
      <c r="I128" s="45"/>
    </row>
    <row r="129" spans="1:458" s="8" customFormat="1" x14ac:dyDescent="0.25">
      <c r="A129" s="8" t="s">
        <v>211</v>
      </c>
      <c r="B129" s="8" t="s">
        <v>212</v>
      </c>
      <c r="C129" s="8">
        <v>12</v>
      </c>
      <c r="D129" s="8">
        <v>398</v>
      </c>
      <c r="E129" s="1" t="s">
        <v>257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</row>
    <row r="130" spans="1:458" s="1" customFormat="1" x14ac:dyDescent="0.25">
      <c r="A130" s="25">
        <v>1113</v>
      </c>
      <c r="B130" s="8" t="s">
        <v>220</v>
      </c>
      <c r="C130" s="8">
        <v>12</v>
      </c>
      <c r="D130" s="8">
        <v>568</v>
      </c>
      <c r="E130" s="1" t="s">
        <v>299</v>
      </c>
    </row>
    <row r="131" spans="1:458" s="8" customFormat="1" x14ac:dyDescent="0.25">
      <c r="A131" s="8">
        <v>17</v>
      </c>
      <c r="B131" s="8" t="s">
        <v>54</v>
      </c>
      <c r="C131" s="8">
        <v>6</v>
      </c>
      <c r="D131" s="8" t="s">
        <v>76</v>
      </c>
      <c r="E131" s="1"/>
      <c r="F131" s="1"/>
      <c r="G131" s="1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4"/>
      <c r="JJ131" s="14"/>
      <c r="JK131" s="14"/>
      <c r="JL131" s="14"/>
      <c r="JM131" s="14"/>
      <c r="JN131" s="14"/>
      <c r="JO131" s="13"/>
      <c r="JP131" s="13"/>
      <c r="JQ131" s="13"/>
      <c r="JR131" s="13"/>
      <c r="JS131" s="13"/>
      <c r="JT131" s="13"/>
      <c r="JU131" s="13"/>
      <c r="JV131" s="13"/>
      <c r="JW131" s="13"/>
      <c r="JX131" s="13"/>
      <c r="JY131" s="13"/>
      <c r="JZ131" s="13"/>
      <c r="KA131" s="13"/>
      <c r="KB131" s="13"/>
      <c r="KC131" s="13"/>
      <c r="KD131" s="13"/>
      <c r="KE131" s="13"/>
      <c r="KF131" s="13"/>
      <c r="KG131" s="13"/>
      <c r="KH131" s="13"/>
      <c r="KI131" s="13"/>
      <c r="KJ131" s="13"/>
      <c r="KK131" s="13"/>
      <c r="KL131" s="13"/>
      <c r="KM131" s="13"/>
      <c r="KN131" s="13"/>
      <c r="KO131" s="13"/>
      <c r="KP131" s="13"/>
      <c r="KQ131" s="13"/>
      <c r="KR131" s="13"/>
      <c r="KS131" s="13"/>
      <c r="KT131" s="13"/>
      <c r="KU131" s="13"/>
      <c r="KV131" s="13"/>
      <c r="KW131" s="13"/>
      <c r="KX131" s="13"/>
      <c r="KY131" s="13"/>
      <c r="KZ131" s="13"/>
      <c r="LA131" s="13"/>
      <c r="LB131" s="13"/>
      <c r="LC131" s="13"/>
      <c r="LD131" s="13"/>
      <c r="LE131" s="13"/>
      <c r="LF131" s="13"/>
      <c r="LG131" s="13"/>
      <c r="LH131" s="13"/>
      <c r="LI131" s="13"/>
      <c r="LJ131" s="13"/>
      <c r="LK131" s="13"/>
      <c r="LL131" s="13"/>
      <c r="LM131" s="13"/>
      <c r="LN131" s="13"/>
      <c r="LO131" s="13"/>
      <c r="LP131" s="13"/>
      <c r="LQ131" s="13"/>
      <c r="LR131" s="13"/>
      <c r="LS131" s="13"/>
      <c r="LT131" s="13"/>
      <c r="LU131" s="13"/>
      <c r="LV131" s="13"/>
      <c r="LW131" s="13"/>
      <c r="LX131" s="13"/>
      <c r="LY131" s="13"/>
      <c r="LZ131" s="13"/>
      <c r="MA131" s="13"/>
      <c r="MB131" s="13"/>
      <c r="MC131" s="13"/>
      <c r="MD131" s="13"/>
      <c r="ME131" s="13"/>
      <c r="MF131" s="13"/>
      <c r="MG131" s="13"/>
      <c r="MH131" s="13"/>
      <c r="MI131" s="13"/>
      <c r="MJ131" s="13"/>
      <c r="MK131" s="13"/>
      <c r="ML131" s="13"/>
      <c r="MM131" s="13"/>
      <c r="MN131" s="13"/>
      <c r="MO131" s="13"/>
      <c r="MP131" s="13"/>
      <c r="MQ131" s="13"/>
      <c r="MR131" s="13"/>
      <c r="MS131" s="13"/>
      <c r="MT131" s="13"/>
      <c r="MU131" s="13"/>
      <c r="MV131" s="13"/>
      <c r="MW131" s="13"/>
      <c r="MX131" s="13"/>
      <c r="MY131" s="13"/>
      <c r="MZ131" s="13"/>
      <c r="NA131" s="13"/>
      <c r="NB131" s="13"/>
      <c r="NC131" s="13"/>
      <c r="ND131" s="13"/>
      <c r="NE131" s="13"/>
      <c r="NF131" s="13"/>
      <c r="NG131" s="13"/>
      <c r="NH131" s="13"/>
      <c r="NI131" s="13"/>
      <c r="NJ131" s="13"/>
      <c r="NK131" s="13"/>
      <c r="NL131" s="13"/>
      <c r="NM131" s="13"/>
      <c r="NN131" s="13"/>
      <c r="NO131" s="13"/>
      <c r="NP131" s="13"/>
      <c r="NQ131" s="13"/>
      <c r="NR131" s="13"/>
      <c r="NS131" s="13"/>
      <c r="NT131" s="13"/>
      <c r="NU131" s="13"/>
      <c r="NV131" s="13"/>
      <c r="NW131" s="13"/>
      <c r="NX131" s="13"/>
      <c r="NY131" s="13"/>
      <c r="NZ131" s="13"/>
      <c r="OA131" s="13"/>
      <c r="OB131" s="13"/>
      <c r="OC131" s="13"/>
      <c r="OD131" s="13"/>
      <c r="OE131" s="13"/>
      <c r="OF131" s="13"/>
      <c r="OG131" s="13"/>
      <c r="OH131" s="13"/>
      <c r="OI131" s="13"/>
      <c r="OJ131" s="13"/>
      <c r="OK131" s="13"/>
      <c r="OL131" s="13"/>
      <c r="OM131" s="13"/>
      <c r="ON131" s="13"/>
      <c r="OO131" s="13"/>
      <c r="OP131" s="13"/>
      <c r="OQ131" s="13"/>
      <c r="OR131" s="13"/>
      <c r="OS131" s="13"/>
      <c r="OT131" s="13"/>
      <c r="OU131" s="13"/>
      <c r="OV131" s="13"/>
      <c r="OW131" s="13"/>
      <c r="OX131" s="13"/>
      <c r="OY131" s="13"/>
      <c r="OZ131" s="13"/>
      <c r="PA131" s="13"/>
      <c r="PB131" s="13"/>
      <c r="PC131" s="13"/>
      <c r="PD131" s="13"/>
      <c r="PE131" s="13"/>
      <c r="PF131" s="13"/>
      <c r="PG131" s="13"/>
      <c r="PH131" s="13"/>
      <c r="PI131" s="13"/>
      <c r="PJ131" s="13"/>
      <c r="PK131" s="13"/>
      <c r="PL131" s="13"/>
      <c r="PM131" s="13"/>
      <c r="PN131" s="13"/>
      <c r="PO131" s="13"/>
      <c r="PP131" s="13"/>
      <c r="PQ131" s="13"/>
      <c r="PR131" s="13"/>
      <c r="PS131" s="13"/>
      <c r="PT131" s="13"/>
      <c r="PU131" s="13"/>
      <c r="PV131" s="13"/>
      <c r="PW131" s="13"/>
      <c r="PX131" s="13"/>
      <c r="PY131" s="13"/>
      <c r="PZ131" s="13"/>
      <c r="QA131" s="13"/>
      <c r="QB131" s="13"/>
      <c r="QC131" s="13"/>
      <c r="QD131" s="13"/>
      <c r="QE131" s="13"/>
      <c r="QF131" s="13"/>
      <c r="QG131" s="13"/>
      <c r="QH131" s="13"/>
      <c r="QI131" s="13"/>
      <c r="QJ131" s="13"/>
      <c r="QK131" s="13"/>
      <c r="QL131" s="13"/>
      <c r="QM131" s="13"/>
      <c r="QN131" s="1"/>
      <c r="QO131" s="1"/>
      <c r="QP131" s="1"/>
    </row>
    <row r="132" spans="1:458" s="8" customFormat="1" x14ac:dyDescent="0.25">
      <c r="A132" s="8">
        <v>19</v>
      </c>
      <c r="B132" s="8" t="s">
        <v>54</v>
      </c>
      <c r="C132" s="8">
        <v>6</v>
      </c>
      <c r="D132" s="8" t="s">
        <v>75</v>
      </c>
      <c r="E132" s="19">
        <v>42157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</row>
    <row r="133" spans="1:458" s="8" customFormat="1" x14ac:dyDescent="0.25">
      <c r="A133" s="8">
        <v>26</v>
      </c>
      <c r="B133" s="8" t="s">
        <v>54</v>
      </c>
      <c r="C133" s="8">
        <v>6</v>
      </c>
      <c r="D133" s="8" t="s">
        <v>55</v>
      </c>
      <c r="E133" s="33" t="s">
        <v>252</v>
      </c>
      <c r="QN133" s="13"/>
      <c r="QO133" s="1"/>
      <c r="QP133" s="1"/>
    </row>
    <row r="134" spans="1:458" s="8" customFormat="1" x14ac:dyDescent="0.25">
      <c r="A134" s="8" t="s">
        <v>247</v>
      </c>
      <c r="B134" s="8" t="s">
        <v>248</v>
      </c>
      <c r="C134" s="8">
        <v>10</v>
      </c>
      <c r="D134" s="8">
        <v>1182</v>
      </c>
      <c r="E134" s="1" t="s">
        <v>250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4"/>
      <c r="JJ134" s="14"/>
      <c r="JK134" s="14"/>
      <c r="JL134" s="14"/>
      <c r="JM134" s="14"/>
      <c r="JN134" s="14"/>
      <c r="JO134" s="14"/>
      <c r="JP134" s="14"/>
      <c r="JQ134" s="14"/>
      <c r="JR134" s="14"/>
      <c r="JS134" s="14"/>
      <c r="JT134" s="14"/>
      <c r="JU134" s="14"/>
      <c r="JV134" s="14"/>
      <c r="JW134" s="14"/>
      <c r="JX134" s="14"/>
      <c r="JY134" s="14"/>
      <c r="JZ134" s="14"/>
      <c r="KA134" s="14"/>
      <c r="KB134" s="14"/>
      <c r="KC134" s="14"/>
      <c r="KD134" s="14"/>
      <c r="KE134" s="14"/>
      <c r="KF134" s="14"/>
      <c r="KG134" s="14"/>
      <c r="KH134" s="14"/>
      <c r="KI134" s="14"/>
      <c r="KJ134" s="14"/>
      <c r="KK134" s="14"/>
      <c r="KL134" s="14"/>
      <c r="KM134" s="14"/>
      <c r="KN134" s="14"/>
      <c r="KO134" s="14"/>
      <c r="KP134" s="14"/>
      <c r="KQ134" s="14"/>
      <c r="KR134" s="14"/>
      <c r="KS134" s="14"/>
      <c r="KT134" s="14"/>
      <c r="KU134" s="14"/>
      <c r="KV134" s="14"/>
      <c r="KW134" s="14"/>
      <c r="KX134" s="14"/>
      <c r="KY134" s="14"/>
      <c r="KZ134" s="14"/>
      <c r="LA134" s="14"/>
      <c r="LB134" s="14"/>
      <c r="LC134" s="14"/>
      <c r="LD134" s="14"/>
      <c r="LE134" s="14"/>
      <c r="LF134" s="14"/>
      <c r="LG134" s="14"/>
      <c r="LH134" s="14"/>
      <c r="LI134" s="14"/>
      <c r="LJ134" s="14"/>
      <c r="LK134" s="14"/>
      <c r="LL134" s="14"/>
      <c r="LM134" s="14"/>
      <c r="LN134" s="14"/>
      <c r="LO134" s="14"/>
      <c r="LP134" s="14"/>
      <c r="LQ134" s="14"/>
      <c r="LR134" s="14"/>
      <c r="LS134" s="14"/>
      <c r="LT134" s="14"/>
      <c r="LU134" s="14"/>
      <c r="LV134" s="14"/>
      <c r="LW134" s="14"/>
      <c r="LX134" s="14"/>
      <c r="LY134" s="14"/>
      <c r="LZ134" s="14"/>
      <c r="MA134" s="14"/>
      <c r="MB134" s="14"/>
      <c r="MC134" s="14"/>
      <c r="MD134" s="14"/>
      <c r="ME134" s="14"/>
      <c r="MF134" s="14"/>
      <c r="MG134" s="14"/>
      <c r="MH134" s="14"/>
      <c r="MI134" s="14"/>
      <c r="MJ134" s="14"/>
      <c r="MK134" s="14"/>
      <c r="ML134" s="14"/>
      <c r="MM134" s="14"/>
      <c r="MN134" s="14"/>
      <c r="MO134" s="14"/>
      <c r="MP134" s="14"/>
      <c r="MQ134" s="14"/>
      <c r="MR134" s="14"/>
      <c r="MS134" s="14"/>
      <c r="MT134" s="14"/>
      <c r="MU134" s="14"/>
      <c r="MV134" s="14"/>
      <c r="MW134" s="14"/>
      <c r="MX134" s="14"/>
      <c r="MY134" s="14"/>
      <c r="MZ134" s="14"/>
      <c r="NA134" s="14"/>
      <c r="NB134" s="14"/>
      <c r="NC134" s="14"/>
      <c r="ND134" s="14"/>
      <c r="NE134" s="14"/>
      <c r="NF134" s="14"/>
      <c r="NG134" s="14"/>
      <c r="NH134" s="14"/>
      <c r="NI134" s="14"/>
      <c r="NJ134" s="14"/>
      <c r="NK134" s="14"/>
      <c r="NL134" s="14"/>
      <c r="NM134" s="14"/>
      <c r="NN134" s="14"/>
      <c r="NO134" s="14"/>
      <c r="NP134" s="14"/>
      <c r="NQ134" s="14"/>
      <c r="NR134" s="14"/>
      <c r="NS134" s="14"/>
      <c r="NT134" s="14"/>
      <c r="NU134" s="14"/>
      <c r="NV134" s="14"/>
      <c r="NW134" s="14"/>
      <c r="NX134" s="14"/>
      <c r="NY134" s="14"/>
      <c r="NZ134" s="14"/>
      <c r="OA134" s="14"/>
      <c r="OB134" s="14"/>
      <c r="OC134" s="14"/>
      <c r="OD134" s="14"/>
      <c r="OE134" s="14"/>
      <c r="OF134" s="14"/>
      <c r="OG134" s="14"/>
      <c r="OH134" s="14"/>
      <c r="OI134" s="14"/>
      <c r="OJ134" s="14"/>
      <c r="OK134" s="14"/>
      <c r="OL134" s="14"/>
      <c r="OM134" s="14"/>
      <c r="ON134" s="14"/>
      <c r="OO134" s="14"/>
      <c r="OP134" s="14"/>
      <c r="OQ134" s="14"/>
      <c r="OR134" s="14"/>
      <c r="OS134" s="14"/>
      <c r="OT134" s="14"/>
      <c r="OU134" s="14"/>
      <c r="OV134" s="14"/>
      <c r="OW134" s="14"/>
      <c r="OX134" s="14"/>
      <c r="OY134" s="14"/>
      <c r="OZ134" s="14"/>
      <c r="PA134" s="14"/>
      <c r="PB134" s="14"/>
      <c r="PC134" s="14"/>
      <c r="PD134" s="14"/>
      <c r="PE134" s="14"/>
      <c r="PF134" s="14"/>
      <c r="PG134" s="14"/>
      <c r="PH134" s="14"/>
      <c r="PI134" s="14"/>
      <c r="PJ134" s="14"/>
      <c r="PK134" s="14"/>
      <c r="PL134" s="14"/>
      <c r="PM134" s="14"/>
      <c r="PN134" s="14"/>
      <c r="PO134" s="14"/>
      <c r="PP134" s="14"/>
      <c r="PQ134" s="14"/>
      <c r="PR134" s="14"/>
      <c r="PS134" s="14"/>
      <c r="PT134" s="14"/>
      <c r="PU134" s="14"/>
      <c r="PV134" s="14"/>
      <c r="PW134" s="14"/>
      <c r="PX134" s="14"/>
      <c r="PY134" s="14"/>
      <c r="PZ134" s="14"/>
      <c r="QA134" s="14"/>
      <c r="QB134" s="14"/>
      <c r="QC134" s="14"/>
      <c r="QD134" s="14"/>
      <c r="QE134" s="14"/>
      <c r="QF134" s="14"/>
      <c r="QG134" s="14"/>
      <c r="QH134" s="14"/>
      <c r="QI134" s="14"/>
      <c r="QJ134" s="14"/>
      <c r="QK134" s="14"/>
      <c r="QL134" s="14"/>
      <c r="QM134" s="14"/>
      <c r="QN134" s="1"/>
      <c r="QO134" s="1"/>
      <c r="QP134" s="1"/>
    </row>
    <row r="135" spans="1:458" s="1" customFormat="1" x14ac:dyDescent="0.25">
      <c r="A135" s="8">
        <v>955</v>
      </c>
      <c r="B135" s="8" t="s">
        <v>203</v>
      </c>
      <c r="C135" s="8">
        <v>9</v>
      </c>
      <c r="D135" s="8">
        <v>864</v>
      </c>
      <c r="E135" s="1" t="s">
        <v>244</v>
      </c>
    </row>
    <row r="136" spans="1:458" s="1" customFormat="1" x14ac:dyDescent="0.25">
      <c r="A136" s="8">
        <v>848</v>
      </c>
      <c r="B136" s="8" t="s">
        <v>12</v>
      </c>
      <c r="C136" s="8">
        <v>7</v>
      </c>
      <c r="D136" s="8">
        <v>671</v>
      </c>
      <c r="E136" s="1" t="s">
        <v>257</v>
      </c>
    </row>
    <row r="137" spans="1:458" s="8" customFormat="1" x14ac:dyDescent="0.25">
      <c r="A137" s="8">
        <v>850</v>
      </c>
      <c r="B137" s="8" t="s">
        <v>12</v>
      </c>
      <c r="C137" s="8">
        <v>7</v>
      </c>
      <c r="D137" s="8">
        <v>672</v>
      </c>
      <c r="E137" s="8" t="s">
        <v>357</v>
      </c>
      <c r="I137" s="45"/>
    </row>
    <row r="138" spans="1:458" s="9" customFormat="1" x14ac:dyDescent="0.25">
      <c r="A138" s="8">
        <v>955</v>
      </c>
      <c r="B138" s="8" t="s">
        <v>12</v>
      </c>
      <c r="C138" s="8">
        <v>9</v>
      </c>
      <c r="D138" s="8">
        <v>864</v>
      </c>
      <c r="E138" s="1" t="s">
        <v>341</v>
      </c>
      <c r="F138" s="1"/>
      <c r="G138" s="1"/>
      <c r="H138" s="1"/>
      <c r="I138" s="18"/>
    </row>
    <row r="139" spans="1:458" s="28" customFormat="1" x14ac:dyDescent="0.25">
      <c r="A139" s="8">
        <v>1024</v>
      </c>
      <c r="B139" s="8" t="s">
        <v>12</v>
      </c>
      <c r="C139" s="8">
        <v>9</v>
      </c>
      <c r="D139" s="8">
        <v>917</v>
      </c>
      <c r="E139" s="1" t="s">
        <v>226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</row>
    <row r="140" spans="1:458" s="8" customFormat="1" x14ac:dyDescent="0.25">
      <c r="A140" s="8" t="s">
        <v>109</v>
      </c>
      <c r="B140" s="8" t="s">
        <v>12</v>
      </c>
      <c r="C140" s="8">
        <v>9</v>
      </c>
      <c r="D140" s="8">
        <v>878</v>
      </c>
      <c r="E140" s="1" t="s">
        <v>141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  <c r="IS140" s="28"/>
      <c r="IT140" s="28"/>
      <c r="IU140" s="28"/>
      <c r="IV140" s="28"/>
      <c r="IW140" s="28"/>
      <c r="IX140" s="28"/>
      <c r="IY140" s="28"/>
      <c r="IZ140" s="28"/>
      <c r="JA140" s="28"/>
      <c r="JB140" s="28"/>
      <c r="JC140" s="28"/>
      <c r="JD140" s="28"/>
      <c r="JE140" s="28"/>
      <c r="JF140" s="28"/>
      <c r="JG140" s="28"/>
      <c r="JH140" s="28"/>
      <c r="JI140" s="28"/>
      <c r="JJ140" s="28"/>
      <c r="JK140" s="28"/>
      <c r="JL140" s="28"/>
      <c r="JM140" s="28"/>
      <c r="JN140" s="28"/>
      <c r="JO140" s="28"/>
      <c r="JP140" s="28"/>
      <c r="JQ140" s="28"/>
      <c r="JR140" s="28"/>
      <c r="JS140" s="28"/>
      <c r="JT140" s="28"/>
      <c r="JU140" s="28"/>
      <c r="JV140" s="28"/>
      <c r="JW140" s="28"/>
      <c r="JX140" s="28"/>
      <c r="JY140" s="28"/>
      <c r="JZ140" s="28"/>
      <c r="KA140" s="28"/>
      <c r="KB140" s="28"/>
      <c r="KC140" s="28"/>
      <c r="KD140" s="28"/>
      <c r="KE140" s="28"/>
      <c r="KF140" s="28"/>
      <c r="KG140" s="28"/>
      <c r="KH140" s="28"/>
      <c r="KI140" s="28"/>
      <c r="KJ140" s="28"/>
      <c r="KK140" s="28"/>
      <c r="KL140" s="28"/>
      <c r="KM140" s="28"/>
      <c r="KN140" s="28"/>
      <c r="KO140" s="28"/>
      <c r="KP140" s="28"/>
      <c r="KQ140" s="28"/>
      <c r="KR140" s="28"/>
      <c r="KS140" s="28"/>
      <c r="KT140" s="28"/>
      <c r="KU140" s="28"/>
      <c r="KV140" s="28"/>
      <c r="KW140" s="28"/>
      <c r="KX140" s="28"/>
      <c r="KY140" s="28"/>
      <c r="KZ140" s="28"/>
      <c r="LA140" s="28"/>
      <c r="LB140" s="28"/>
      <c r="LC140" s="28"/>
      <c r="LD140" s="28"/>
      <c r="LE140" s="28"/>
      <c r="LF140" s="28"/>
      <c r="LG140" s="28"/>
      <c r="LH140" s="28"/>
      <c r="LI140" s="28"/>
      <c r="LJ140" s="28"/>
      <c r="LK140" s="28"/>
      <c r="LL140" s="28"/>
      <c r="LM140" s="28"/>
      <c r="LN140" s="28"/>
      <c r="LO140" s="28"/>
      <c r="LP140" s="28"/>
      <c r="LQ140" s="28"/>
      <c r="LR140" s="28"/>
      <c r="LS140" s="28"/>
      <c r="LT140" s="28"/>
      <c r="LU140" s="28"/>
      <c r="LV140" s="28"/>
      <c r="LW140" s="28"/>
      <c r="LX140" s="28"/>
      <c r="LY140" s="28"/>
      <c r="LZ140" s="28"/>
      <c r="MA140" s="28"/>
      <c r="MB140" s="28"/>
      <c r="MC140" s="28"/>
      <c r="MD140" s="28"/>
      <c r="ME140" s="28"/>
      <c r="MF140" s="28"/>
      <c r="MG140" s="28"/>
      <c r="MH140" s="28"/>
      <c r="MI140" s="28"/>
      <c r="MJ140" s="28"/>
      <c r="MK140" s="28"/>
      <c r="ML140" s="28"/>
      <c r="MM140" s="28"/>
      <c r="MN140" s="28"/>
      <c r="MO140" s="28"/>
      <c r="MP140" s="28"/>
      <c r="MQ140" s="28"/>
      <c r="MR140" s="28"/>
      <c r="MS140" s="28"/>
      <c r="MT140" s="28"/>
      <c r="MU140" s="28"/>
      <c r="MV140" s="28"/>
      <c r="MW140" s="28"/>
      <c r="MX140" s="28"/>
      <c r="MY140" s="28"/>
      <c r="MZ140" s="28"/>
      <c r="NA140" s="28"/>
      <c r="NB140" s="28"/>
      <c r="NC140" s="28"/>
      <c r="ND140" s="28"/>
      <c r="NE140" s="28"/>
      <c r="NF140" s="28"/>
      <c r="NG140" s="28"/>
      <c r="NH140" s="28"/>
      <c r="NI140" s="28"/>
      <c r="NJ140" s="28"/>
      <c r="NK140" s="28"/>
      <c r="NL140" s="28"/>
      <c r="NM140" s="28"/>
      <c r="NN140" s="28"/>
      <c r="NO140" s="28"/>
      <c r="NP140" s="28"/>
      <c r="NQ140" s="28"/>
      <c r="NR140" s="28"/>
      <c r="NS140" s="28"/>
      <c r="NT140" s="28"/>
      <c r="NU140" s="28"/>
      <c r="NV140" s="28"/>
      <c r="NW140" s="28"/>
      <c r="NX140" s="28"/>
      <c r="NY140" s="28"/>
      <c r="NZ140" s="28"/>
      <c r="OA140" s="28"/>
      <c r="OB140" s="28"/>
      <c r="OC140" s="28"/>
      <c r="OD140" s="28"/>
      <c r="OE140" s="28"/>
      <c r="OF140" s="28"/>
      <c r="OG140" s="28"/>
      <c r="OH140" s="28"/>
      <c r="OI140" s="28"/>
      <c r="OJ140" s="28"/>
      <c r="OK140" s="28"/>
      <c r="OL140" s="28"/>
      <c r="OM140" s="28"/>
      <c r="ON140" s="28"/>
      <c r="OO140" s="28"/>
      <c r="OP140" s="28"/>
      <c r="OQ140" s="28"/>
      <c r="OR140" s="28"/>
      <c r="OS140" s="28"/>
      <c r="OT140" s="28"/>
      <c r="OU140" s="28"/>
      <c r="OV140" s="28"/>
      <c r="OW140" s="28"/>
      <c r="OX140" s="28"/>
      <c r="OY140" s="28"/>
      <c r="OZ140" s="28"/>
      <c r="PA140" s="28"/>
      <c r="PB140" s="28"/>
      <c r="PC140" s="28"/>
      <c r="PD140" s="28"/>
      <c r="PE140" s="28"/>
      <c r="PF140" s="28"/>
      <c r="PG140" s="28"/>
      <c r="PH140" s="28"/>
      <c r="PI140" s="28"/>
      <c r="PJ140" s="28"/>
      <c r="PK140" s="28"/>
      <c r="PL140" s="28"/>
      <c r="PM140" s="28"/>
      <c r="PN140" s="28"/>
      <c r="PO140" s="28"/>
      <c r="PP140" s="28"/>
      <c r="PQ140" s="28"/>
      <c r="PR140" s="28"/>
      <c r="PS140" s="28"/>
      <c r="PT140" s="28"/>
      <c r="PU140" s="28"/>
      <c r="PV140" s="28"/>
      <c r="PW140" s="28"/>
      <c r="PX140" s="28"/>
      <c r="PY140" s="28"/>
      <c r="PZ140" s="28"/>
      <c r="QA140" s="28"/>
      <c r="QB140" s="28"/>
      <c r="QC140" s="28"/>
      <c r="QD140" s="28"/>
      <c r="QE140" s="28"/>
      <c r="QF140" s="28"/>
      <c r="QG140" s="28"/>
      <c r="QH140" s="28"/>
      <c r="QI140" s="28"/>
      <c r="QJ140" s="28"/>
      <c r="QK140" s="28"/>
      <c r="QL140" s="28"/>
      <c r="QM140" s="28"/>
      <c r="QN140" s="28"/>
      <c r="QO140" s="28"/>
      <c r="QP140" s="28"/>
    </row>
    <row r="141" spans="1:458" x14ac:dyDescent="0.25">
      <c r="A141" s="8" t="s">
        <v>39</v>
      </c>
      <c r="B141" s="8" t="s">
        <v>12</v>
      </c>
      <c r="C141" s="8">
        <v>7</v>
      </c>
      <c r="D141" s="8">
        <v>694</v>
      </c>
      <c r="E141" s="1" t="s">
        <v>147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1"/>
      <c r="LX141" s="1"/>
      <c r="LY141" s="1"/>
      <c r="LZ141" s="1"/>
      <c r="MA141" s="1"/>
      <c r="MB141" s="1"/>
      <c r="MC141" s="1"/>
      <c r="MD141" s="1"/>
      <c r="ME141" s="1"/>
      <c r="MF141" s="1"/>
      <c r="MG141" s="1"/>
      <c r="MH141" s="1"/>
      <c r="MI141" s="1"/>
      <c r="MJ141" s="1"/>
      <c r="MK141" s="1"/>
      <c r="ML141" s="1"/>
      <c r="MM141" s="1"/>
      <c r="MN141" s="1"/>
      <c r="MO141" s="1"/>
      <c r="MP141" s="1"/>
      <c r="MQ141" s="1"/>
      <c r="MR141" s="1"/>
      <c r="MS141" s="1"/>
      <c r="MT141" s="1"/>
      <c r="MU141" s="1"/>
      <c r="MV141" s="1"/>
      <c r="MW141" s="1"/>
      <c r="MX141" s="1"/>
      <c r="MY141" s="1"/>
      <c r="MZ141" s="1"/>
      <c r="NA141" s="1"/>
      <c r="NB141" s="1"/>
      <c r="NC141" s="1"/>
      <c r="ND141" s="1"/>
      <c r="NE141" s="1"/>
      <c r="NF141" s="1"/>
      <c r="NG141" s="1"/>
      <c r="NH141" s="1"/>
      <c r="NI141" s="1"/>
      <c r="NJ141" s="1"/>
      <c r="NK141" s="1"/>
      <c r="NL141" s="1"/>
      <c r="NM141" s="1"/>
      <c r="NN141" s="1"/>
      <c r="NO141" s="1"/>
      <c r="NP141" s="1"/>
      <c r="NQ141" s="1"/>
      <c r="NR141" s="1"/>
      <c r="NS141" s="1"/>
      <c r="NT141" s="1"/>
      <c r="NU141" s="1"/>
      <c r="NV141" s="1"/>
      <c r="NW141" s="1"/>
      <c r="NX141" s="1"/>
      <c r="NY141" s="1"/>
      <c r="NZ141" s="1"/>
      <c r="OA141" s="1"/>
      <c r="OB141" s="1"/>
      <c r="OC141" s="1"/>
      <c r="OD141" s="1"/>
      <c r="OE141" s="1"/>
      <c r="OF141" s="1"/>
      <c r="OG141" s="1"/>
      <c r="OH141" s="1"/>
      <c r="OI141" s="1"/>
      <c r="OJ141" s="1"/>
      <c r="OK141" s="1"/>
      <c r="OL141" s="1"/>
      <c r="OM141" s="1"/>
      <c r="ON141" s="1"/>
      <c r="OO141" s="1"/>
      <c r="OP141" s="1"/>
      <c r="OQ141" s="1"/>
      <c r="OR141" s="1"/>
      <c r="OS141" s="1"/>
      <c r="OT141" s="1"/>
      <c r="OU141" s="1"/>
      <c r="OV141" s="1"/>
      <c r="OW141" s="1"/>
      <c r="OX141" s="1"/>
      <c r="OY141" s="1"/>
      <c r="OZ141" s="1"/>
      <c r="PA141" s="1"/>
      <c r="PB141" s="1"/>
      <c r="PC141" s="1"/>
      <c r="PD141" s="1"/>
      <c r="PE141" s="1"/>
      <c r="PF141" s="1"/>
      <c r="PG141" s="1"/>
      <c r="PH141" s="1"/>
      <c r="PI141" s="1"/>
      <c r="PJ141" s="1"/>
      <c r="PK141" s="1"/>
      <c r="PL141" s="1"/>
      <c r="PM141" s="1"/>
      <c r="PN141" s="1"/>
      <c r="PO141" s="1"/>
      <c r="PP141" s="1"/>
      <c r="PQ141" s="1"/>
      <c r="PR141" s="1"/>
      <c r="PS141" s="1"/>
      <c r="PT141" s="1"/>
      <c r="PU141" s="1"/>
      <c r="PV141" s="1"/>
      <c r="PW141" s="1"/>
      <c r="PX141" s="1"/>
      <c r="PY141" s="1"/>
      <c r="PZ141" s="1"/>
      <c r="QA141" s="1"/>
      <c r="QB141" s="1"/>
      <c r="QC141" s="1"/>
      <c r="QD141" s="1"/>
      <c r="QE141" s="1"/>
      <c r="QF141" s="1"/>
      <c r="QG141" s="1"/>
      <c r="QH141" s="1"/>
      <c r="QI141" s="1"/>
      <c r="QJ141" s="1"/>
      <c r="QK141" s="1"/>
      <c r="QL141" s="1"/>
      <c r="QM141" s="1"/>
      <c r="QN141" s="1"/>
      <c r="QO141" s="1"/>
      <c r="QP141" s="1"/>
    </row>
    <row r="142" spans="1:458" s="1" customFormat="1" x14ac:dyDescent="0.25">
      <c r="A142" s="8">
        <v>109</v>
      </c>
      <c r="B142" s="8" t="s">
        <v>142</v>
      </c>
      <c r="C142" s="8">
        <v>13</v>
      </c>
      <c r="D142" s="8">
        <v>664</v>
      </c>
      <c r="E142" s="1" t="s">
        <v>340</v>
      </c>
    </row>
    <row r="143" spans="1:458" s="1" customFormat="1" x14ac:dyDescent="0.25">
      <c r="A143" s="25" t="s">
        <v>188</v>
      </c>
      <c r="B143" s="8" t="s">
        <v>46</v>
      </c>
      <c r="C143" s="8">
        <v>12</v>
      </c>
      <c r="D143" s="8">
        <v>578</v>
      </c>
      <c r="E143" s="13" t="s">
        <v>189</v>
      </c>
    </row>
    <row r="144" spans="1:458" s="8" customFormat="1" x14ac:dyDescent="0.25">
      <c r="A144" s="8" t="s">
        <v>47</v>
      </c>
      <c r="B144" s="8" t="s">
        <v>46</v>
      </c>
      <c r="C144" s="8">
        <v>12</v>
      </c>
      <c r="D144" s="8">
        <v>579</v>
      </c>
      <c r="E144" s="19">
        <v>42426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  <c r="IW144" s="14"/>
      <c r="IX144" s="14"/>
      <c r="IY144" s="14"/>
      <c r="IZ144" s="14"/>
      <c r="JA144" s="14"/>
      <c r="JB144" s="14"/>
      <c r="JC144" s="14"/>
      <c r="JD144" s="14"/>
      <c r="JE144" s="14"/>
      <c r="JF144" s="14"/>
      <c r="JG144" s="14"/>
      <c r="JH144" s="14"/>
      <c r="JI144" s="14"/>
      <c r="JJ144" s="14"/>
      <c r="JK144" s="14"/>
      <c r="JL144" s="14"/>
      <c r="JM144" s="14"/>
      <c r="JN144" s="14"/>
      <c r="JO144" s="14"/>
      <c r="JP144" s="14"/>
      <c r="JQ144" s="14"/>
      <c r="JR144" s="14"/>
      <c r="JS144" s="14"/>
      <c r="JT144" s="14"/>
      <c r="JU144" s="14"/>
      <c r="JV144" s="14"/>
      <c r="JW144" s="14"/>
      <c r="JX144" s="14"/>
      <c r="JY144" s="14"/>
      <c r="JZ144" s="14"/>
      <c r="KA144" s="14"/>
      <c r="KB144" s="14"/>
      <c r="KC144" s="14"/>
      <c r="KD144" s="14"/>
      <c r="KE144" s="14"/>
      <c r="KF144" s="14"/>
      <c r="KG144" s="14"/>
      <c r="KH144" s="14"/>
      <c r="KI144" s="14"/>
      <c r="KJ144" s="14"/>
      <c r="KK144" s="14"/>
      <c r="KL144" s="14"/>
      <c r="KM144" s="14"/>
      <c r="KN144" s="14"/>
      <c r="KO144" s="14"/>
      <c r="KP144" s="14"/>
      <c r="KQ144" s="14"/>
      <c r="KR144" s="14"/>
      <c r="KS144" s="14"/>
      <c r="KT144" s="14"/>
      <c r="KU144" s="14"/>
      <c r="KV144" s="14"/>
      <c r="KW144" s="14"/>
      <c r="KX144" s="14"/>
      <c r="KY144" s="14"/>
      <c r="KZ144" s="14"/>
      <c r="LA144" s="14"/>
      <c r="LB144" s="14"/>
      <c r="LC144" s="14"/>
      <c r="LD144" s="14"/>
      <c r="LE144" s="14"/>
      <c r="LF144" s="14"/>
      <c r="LG144" s="14"/>
      <c r="LH144" s="14"/>
      <c r="LI144" s="14"/>
      <c r="LJ144" s="14"/>
      <c r="LK144" s="14"/>
      <c r="LL144" s="14"/>
      <c r="LM144" s="14"/>
      <c r="LN144" s="14"/>
      <c r="LO144" s="14"/>
      <c r="LP144" s="14"/>
      <c r="LQ144" s="14"/>
      <c r="LR144" s="14"/>
      <c r="LS144" s="14"/>
      <c r="LT144" s="14"/>
      <c r="LU144" s="14"/>
      <c r="LV144" s="14"/>
      <c r="LW144" s="14"/>
      <c r="LX144" s="14"/>
      <c r="LY144" s="14"/>
      <c r="LZ144" s="14"/>
      <c r="MA144" s="14"/>
      <c r="MB144" s="14"/>
      <c r="MC144" s="14"/>
      <c r="MD144" s="14"/>
      <c r="ME144" s="14"/>
      <c r="MF144" s="14"/>
      <c r="MG144" s="14"/>
      <c r="MH144" s="14"/>
      <c r="MI144" s="14"/>
      <c r="MJ144" s="14"/>
      <c r="MK144" s="14"/>
      <c r="ML144" s="14"/>
      <c r="MM144" s="14"/>
      <c r="MN144" s="14"/>
      <c r="MO144" s="14"/>
      <c r="MP144" s="14"/>
      <c r="MQ144" s="14"/>
      <c r="MR144" s="14"/>
      <c r="MS144" s="14"/>
      <c r="MT144" s="14"/>
      <c r="MU144" s="14"/>
      <c r="MV144" s="14"/>
      <c r="MW144" s="14"/>
      <c r="MX144" s="14"/>
      <c r="MY144" s="14"/>
      <c r="MZ144" s="14"/>
      <c r="NA144" s="14"/>
      <c r="NB144" s="14"/>
      <c r="NC144" s="14"/>
      <c r="ND144" s="14"/>
      <c r="NE144" s="14"/>
      <c r="NF144" s="14"/>
      <c r="NG144" s="14"/>
      <c r="NH144" s="14"/>
      <c r="NI144" s="14"/>
      <c r="NJ144" s="14"/>
      <c r="NK144" s="14"/>
      <c r="NL144" s="14"/>
      <c r="NM144" s="14"/>
      <c r="NN144" s="14"/>
      <c r="NO144" s="14"/>
      <c r="NP144" s="14"/>
      <c r="NQ144" s="14"/>
      <c r="NR144" s="14"/>
      <c r="NS144" s="14"/>
      <c r="NT144" s="14"/>
      <c r="NU144" s="14"/>
      <c r="NV144" s="14"/>
      <c r="NW144" s="14"/>
      <c r="NX144" s="14"/>
      <c r="NY144" s="14"/>
      <c r="NZ144" s="14"/>
      <c r="OA144" s="14"/>
      <c r="OB144" s="14"/>
      <c r="OC144" s="14"/>
      <c r="OD144" s="14"/>
      <c r="OE144" s="14"/>
      <c r="OF144" s="14"/>
      <c r="OG144" s="14"/>
      <c r="OH144" s="14"/>
      <c r="OI144" s="14"/>
      <c r="OJ144" s="14"/>
      <c r="OK144" s="14"/>
      <c r="OL144" s="14"/>
      <c r="OM144" s="14"/>
      <c r="ON144" s="14"/>
      <c r="OO144" s="14"/>
      <c r="OP144" s="14"/>
      <c r="OQ144" s="14"/>
      <c r="OR144" s="14"/>
      <c r="OS144" s="14"/>
      <c r="OT144" s="14"/>
      <c r="OU144" s="14"/>
      <c r="OV144" s="14"/>
      <c r="OW144" s="14"/>
      <c r="OX144" s="14"/>
      <c r="OY144" s="14"/>
      <c r="OZ144" s="14"/>
      <c r="PA144" s="14"/>
      <c r="PB144" s="14"/>
      <c r="PC144" s="14"/>
      <c r="PD144" s="14"/>
      <c r="PE144" s="14"/>
      <c r="PF144" s="14"/>
      <c r="PG144" s="14"/>
      <c r="PH144" s="14"/>
      <c r="PI144" s="14"/>
      <c r="PJ144" s="14"/>
      <c r="PK144" s="14"/>
      <c r="PL144" s="14"/>
      <c r="PM144" s="14"/>
      <c r="PN144" s="14"/>
      <c r="PO144" s="14"/>
      <c r="PP144" s="14"/>
      <c r="PQ144" s="14"/>
      <c r="PR144" s="14"/>
      <c r="PS144" s="14"/>
      <c r="PT144" s="14"/>
      <c r="PU144" s="14"/>
      <c r="PV144" s="14"/>
      <c r="PW144" s="14"/>
      <c r="PX144" s="14"/>
      <c r="PY144" s="14"/>
      <c r="PZ144" s="14"/>
      <c r="QA144" s="14"/>
      <c r="QB144" s="14"/>
      <c r="QC144" s="14"/>
      <c r="QD144" s="14"/>
      <c r="QE144" s="14"/>
      <c r="QF144" s="14"/>
      <c r="QG144" s="14"/>
      <c r="QH144" s="14"/>
      <c r="QI144" s="14"/>
      <c r="QJ144" s="14"/>
      <c r="QK144" s="14"/>
      <c r="QL144" s="14"/>
      <c r="QM144" s="14"/>
      <c r="QN144" s="14"/>
      <c r="QO144" s="14"/>
      <c r="QP144" s="14"/>
    </row>
    <row r="145" spans="1:458" s="8" customFormat="1" x14ac:dyDescent="0.25">
      <c r="A145" s="8">
        <v>138</v>
      </c>
      <c r="B145" s="8" t="s">
        <v>17</v>
      </c>
      <c r="C145" s="8">
        <v>2</v>
      </c>
      <c r="D145" s="8">
        <v>671</v>
      </c>
      <c r="E145" s="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</row>
    <row r="146" spans="1:458" s="8" customFormat="1" x14ac:dyDescent="0.25">
      <c r="A146" s="8">
        <v>161</v>
      </c>
      <c r="B146" s="8" t="s">
        <v>17</v>
      </c>
      <c r="C146" s="8">
        <v>2</v>
      </c>
      <c r="D146" s="8">
        <v>623</v>
      </c>
      <c r="E146" s="1" t="s">
        <v>177</v>
      </c>
      <c r="F146" s="13"/>
      <c r="G146" s="13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  <c r="IT146" s="14"/>
      <c r="IU146" s="14"/>
      <c r="IV146" s="14"/>
      <c r="IW146" s="14"/>
      <c r="IX146" s="14"/>
      <c r="IY146" s="14"/>
      <c r="IZ146" s="14"/>
      <c r="JA146" s="14"/>
      <c r="JB146" s="14"/>
      <c r="JC146" s="14"/>
      <c r="JD146" s="14"/>
      <c r="JE146" s="14"/>
      <c r="JF146" s="14"/>
      <c r="JG146" s="14"/>
      <c r="JH146" s="14"/>
      <c r="JI146" s="14"/>
      <c r="JJ146" s="14"/>
      <c r="JK146" s="14"/>
      <c r="JL146" s="14"/>
      <c r="JM146" s="14"/>
      <c r="JN146" s="14"/>
      <c r="JO146" s="14"/>
      <c r="JP146" s="14"/>
      <c r="JQ146" s="14"/>
      <c r="JR146" s="14"/>
      <c r="JS146" s="14"/>
      <c r="JT146" s="14"/>
      <c r="JU146" s="14"/>
      <c r="JV146" s="14"/>
      <c r="JW146" s="14"/>
      <c r="JX146" s="14"/>
      <c r="JY146" s="14"/>
      <c r="JZ146" s="14"/>
      <c r="KA146" s="14"/>
      <c r="KB146" s="14"/>
      <c r="KC146" s="14"/>
      <c r="KD146" s="14"/>
      <c r="KE146" s="14"/>
      <c r="KF146" s="14"/>
      <c r="KG146" s="14"/>
      <c r="KH146" s="14"/>
      <c r="KI146" s="14"/>
      <c r="KJ146" s="14"/>
      <c r="KK146" s="14"/>
      <c r="KL146" s="14"/>
      <c r="KM146" s="14"/>
      <c r="KN146" s="14"/>
      <c r="KO146" s="14"/>
      <c r="KP146" s="14"/>
      <c r="KQ146" s="14"/>
      <c r="KR146" s="14"/>
      <c r="KS146" s="14"/>
      <c r="KT146" s="14"/>
      <c r="KU146" s="14"/>
      <c r="KV146" s="14"/>
      <c r="KW146" s="14"/>
      <c r="KX146" s="14"/>
      <c r="KY146" s="14"/>
      <c r="KZ146" s="14"/>
      <c r="LA146" s="14"/>
      <c r="LB146" s="14"/>
      <c r="LC146" s="14"/>
      <c r="LD146" s="14"/>
      <c r="LE146" s="14"/>
      <c r="LF146" s="14"/>
      <c r="LG146" s="14"/>
      <c r="LH146" s="14"/>
      <c r="LI146" s="14"/>
      <c r="LJ146" s="14"/>
      <c r="LK146" s="14"/>
      <c r="LL146" s="14"/>
      <c r="LM146" s="14"/>
      <c r="LN146" s="14"/>
      <c r="LO146" s="14"/>
      <c r="LP146" s="14"/>
      <c r="LQ146" s="14"/>
      <c r="LR146" s="14"/>
      <c r="LS146" s="14"/>
      <c r="LT146" s="14"/>
      <c r="LU146" s="14"/>
      <c r="LV146" s="14"/>
      <c r="LW146" s="14"/>
      <c r="LX146" s="14"/>
      <c r="LY146" s="14"/>
      <c r="LZ146" s="14"/>
      <c r="MA146" s="14"/>
      <c r="MB146" s="14"/>
      <c r="MC146" s="14"/>
      <c r="MD146" s="14"/>
      <c r="ME146" s="14"/>
      <c r="MF146" s="14"/>
      <c r="MG146" s="14"/>
      <c r="MH146" s="14"/>
      <c r="MI146" s="14"/>
      <c r="MJ146" s="14"/>
      <c r="MK146" s="14"/>
      <c r="ML146" s="14"/>
      <c r="MM146" s="14"/>
      <c r="MN146" s="14"/>
      <c r="MO146" s="14"/>
      <c r="MP146" s="14"/>
      <c r="MQ146" s="14"/>
      <c r="MR146" s="14"/>
      <c r="MS146" s="14"/>
      <c r="MT146" s="14"/>
      <c r="MU146" s="14"/>
      <c r="MV146" s="14"/>
      <c r="MW146" s="14"/>
      <c r="MX146" s="14"/>
      <c r="MY146" s="14"/>
      <c r="MZ146" s="14"/>
      <c r="NA146" s="14"/>
      <c r="NB146" s="14"/>
      <c r="NC146" s="14"/>
      <c r="ND146" s="14"/>
      <c r="NE146" s="14"/>
      <c r="NF146" s="14"/>
      <c r="NG146" s="14"/>
      <c r="NH146" s="14"/>
      <c r="NI146" s="14"/>
      <c r="NJ146" s="14"/>
      <c r="NK146" s="14"/>
      <c r="NL146" s="14"/>
      <c r="NM146" s="14"/>
      <c r="NN146" s="14"/>
      <c r="NO146" s="14"/>
      <c r="NP146" s="14"/>
      <c r="NQ146" s="14"/>
      <c r="NR146" s="14"/>
      <c r="NS146" s="14"/>
      <c r="NT146" s="14"/>
      <c r="NU146" s="14"/>
      <c r="NV146" s="14"/>
      <c r="NW146" s="14"/>
      <c r="NX146" s="14"/>
      <c r="NY146" s="14"/>
      <c r="NZ146" s="14"/>
      <c r="OA146" s="14"/>
      <c r="OB146" s="14"/>
      <c r="OC146" s="14"/>
      <c r="OD146" s="14"/>
      <c r="OE146" s="14"/>
      <c r="OF146" s="14"/>
      <c r="OG146" s="14"/>
      <c r="OH146" s="14"/>
      <c r="OI146" s="14"/>
      <c r="OJ146" s="14"/>
      <c r="OK146" s="14"/>
      <c r="OL146" s="14"/>
      <c r="OM146" s="14"/>
      <c r="ON146" s="14"/>
      <c r="OO146" s="14"/>
      <c r="OP146" s="14"/>
      <c r="OQ146" s="14"/>
      <c r="OR146" s="14"/>
      <c r="OS146" s="14"/>
      <c r="OT146" s="14"/>
      <c r="OU146" s="14"/>
      <c r="OV146" s="14"/>
      <c r="OW146" s="14"/>
      <c r="OX146" s="14"/>
      <c r="OY146" s="14"/>
      <c r="OZ146" s="14"/>
      <c r="PA146" s="14"/>
      <c r="PB146" s="14"/>
      <c r="PC146" s="14"/>
      <c r="PD146" s="14"/>
      <c r="PE146" s="14"/>
      <c r="PF146" s="14"/>
      <c r="PG146" s="14"/>
      <c r="PH146" s="14"/>
      <c r="PI146" s="14"/>
      <c r="PJ146" s="14"/>
      <c r="PK146" s="14"/>
      <c r="PL146" s="14"/>
      <c r="PM146" s="14"/>
      <c r="PN146" s="14"/>
      <c r="PO146" s="14"/>
      <c r="PP146" s="14"/>
      <c r="PQ146" s="14"/>
      <c r="PR146" s="14"/>
      <c r="PS146" s="14"/>
      <c r="PT146" s="14"/>
      <c r="PU146" s="14"/>
      <c r="PV146" s="14"/>
      <c r="PW146" s="14"/>
      <c r="PX146" s="14"/>
      <c r="PY146" s="14"/>
      <c r="PZ146" s="14"/>
      <c r="QA146" s="14"/>
      <c r="QB146" s="14"/>
      <c r="QC146" s="14"/>
      <c r="QD146" s="14"/>
      <c r="QE146" s="14"/>
      <c r="QF146" s="14"/>
      <c r="QG146" s="14"/>
      <c r="QH146" s="14"/>
      <c r="QI146" s="14"/>
      <c r="QJ146" s="14"/>
      <c r="QK146" s="14"/>
      <c r="QL146" s="14"/>
      <c r="QM146" s="14"/>
      <c r="QN146" s="1"/>
      <c r="QO146" s="1"/>
      <c r="QP146" s="1"/>
    </row>
    <row r="147" spans="1:458" s="1" customFormat="1" x14ac:dyDescent="0.25">
      <c r="A147" s="8">
        <v>313</v>
      </c>
      <c r="B147" s="8" t="s">
        <v>277</v>
      </c>
      <c r="C147" s="8">
        <v>3</v>
      </c>
      <c r="D147" s="8" t="s">
        <v>328</v>
      </c>
      <c r="E147" s="1" t="s">
        <v>329</v>
      </c>
      <c r="I147" s="18"/>
    </row>
    <row r="148" spans="1:458" s="8" customFormat="1" x14ac:dyDescent="0.25">
      <c r="A148" s="8">
        <v>422</v>
      </c>
      <c r="B148" s="8" t="s">
        <v>17</v>
      </c>
      <c r="C148" s="8">
        <v>3</v>
      </c>
      <c r="D148" s="8">
        <v>612</v>
      </c>
      <c r="E148" s="19">
        <v>42436</v>
      </c>
      <c r="F148" s="13"/>
      <c r="G148" s="13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  <c r="IT148" s="14"/>
      <c r="IU148" s="14"/>
      <c r="IV148" s="14"/>
      <c r="IW148" s="14"/>
      <c r="IX148" s="14"/>
      <c r="IY148" s="14"/>
      <c r="IZ148" s="14"/>
      <c r="JA148" s="14"/>
      <c r="JB148" s="14"/>
      <c r="JC148" s="14"/>
      <c r="JD148" s="14"/>
      <c r="JE148" s="14"/>
      <c r="JF148" s="14"/>
      <c r="JG148" s="14"/>
      <c r="JH148" s="14"/>
      <c r="JI148" s="14"/>
      <c r="JJ148" s="14"/>
      <c r="JK148" s="14"/>
      <c r="JL148" s="14"/>
      <c r="JM148" s="14"/>
      <c r="JN148" s="14"/>
      <c r="JO148" s="14"/>
      <c r="JP148" s="14"/>
      <c r="JQ148" s="14"/>
      <c r="JR148" s="14"/>
      <c r="JS148" s="14"/>
      <c r="JT148" s="14"/>
      <c r="JU148" s="14"/>
      <c r="JV148" s="14"/>
      <c r="JW148" s="14"/>
      <c r="JX148" s="14"/>
      <c r="JY148" s="14"/>
      <c r="JZ148" s="14"/>
      <c r="KA148" s="14"/>
      <c r="KB148" s="14"/>
      <c r="KC148" s="14"/>
      <c r="KD148" s="14"/>
      <c r="KE148" s="14"/>
      <c r="KF148" s="14"/>
      <c r="KG148" s="14"/>
      <c r="KH148" s="14"/>
      <c r="KI148" s="14"/>
      <c r="KJ148" s="14"/>
      <c r="KK148" s="14"/>
      <c r="KL148" s="14"/>
      <c r="KM148" s="14"/>
      <c r="KN148" s="14"/>
      <c r="KO148" s="14"/>
      <c r="KP148" s="14"/>
      <c r="KQ148" s="14"/>
      <c r="KR148" s="14"/>
      <c r="KS148" s="14"/>
      <c r="KT148" s="14"/>
      <c r="KU148" s="14"/>
      <c r="KV148" s="14"/>
      <c r="KW148" s="14"/>
      <c r="KX148" s="14"/>
      <c r="KY148" s="14"/>
      <c r="KZ148" s="14"/>
      <c r="LA148" s="14"/>
      <c r="LB148" s="14"/>
      <c r="LC148" s="14"/>
      <c r="LD148" s="14"/>
      <c r="LE148" s="14"/>
      <c r="LF148" s="14"/>
      <c r="LG148" s="14"/>
      <c r="LH148" s="14"/>
      <c r="LI148" s="14"/>
      <c r="LJ148" s="14"/>
      <c r="LK148" s="14"/>
      <c r="LL148" s="14"/>
      <c r="LM148" s="14"/>
      <c r="LN148" s="14"/>
      <c r="LO148" s="14"/>
      <c r="LP148" s="14"/>
      <c r="LQ148" s="14"/>
      <c r="LR148" s="14"/>
      <c r="LS148" s="14"/>
      <c r="LT148" s="14"/>
      <c r="LU148" s="14"/>
      <c r="LV148" s="14"/>
      <c r="LW148" s="14"/>
      <c r="LX148" s="14"/>
      <c r="LY148" s="14"/>
      <c r="LZ148" s="14"/>
      <c r="MA148" s="14"/>
      <c r="MB148" s="14"/>
      <c r="MC148" s="14"/>
      <c r="MD148" s="14"/>
      <c r="ME148" s="14"/>
      <c r="MF148" s="14"/>
      <c r="MG148" s="14"/>
      <c r="MH148" s="14"/>
      <c r="MI148" s="14"/>
      <c r="MJ148" s="14"/>
      <c r="MK148" s="14"/>
      <c r="ML148" s="14"/>
      <c r="MM148" s="14"/>
      <c r="MN148" s="14"/>
      <c r="MO148" s="14"/>
      <c r="MP148" s="14"/>
      <c r="MQ148" s="14"/>
      <c r="MR148" s="14"/>
      <c r="MS148" s="14"/>
      <c r="MT148" s="14"/>
      <c r="MU148" s="14"/>
      <c r="MV148" s="14"/>
      <c r="MW148" s="14"/>
      <c r="MX148" s="14"/>
      <c r="MY148" s="14"/>
      <c r="MZ148" s="14"/>
      <c r="NA148" s="14"/>
      <c r="NB148" s="14"/>
      <c r="NC148" s="14"/>
      <c r="ND148" s="14"/>
      <c r="NE148" s="14"/>
      <c r="NF148" s="14"/>
      <c r="NG148" s="14"/>
      <c r="NH148" s="14"/>
      <c r="NI148" s="14"/>
      <c r="NJ148" s="14"/>
      <c r="NK148" s="14"/>
      <c r="NL148" s="14"/>
      <c r="NM148" s="14"/>
      <c r="NN148" s="14"/>
      <c r="NO148" s="14"/>
      <c r="NP148" s="14"/>
      <c r="NQ148" s="14"/>
      <c r="NR148" s="14"/>
      <c r="NS148" s="14"/>
      <c r="NT148" s="14"/>
      <c r="NU148" s="14"/>
      <c r="NV148" s="14"/>
      <c r="NW148" s="14"/>
      <c r="NX148" s="14"/>
      <c r="NY148" s="14"/>
      <c r="NZ148" s="14"/>
      <c r="OA148" s="14"/>
      <c r="OB148" s="14"/>
      <c r="OC148" s="14"/>
      <c r="OD148" s="14"/>
      <c r="OE148" s="14"/>
      <c r="OF148" s="14"/>
      <c r="OG148" s="14"/>
      <c r="OH148" s="14"/>
      <c r="OI148" s="14"/>
      <c r="OJ148" s="14"/>
      <c r="OK148" s="14"/>
      <c r="OL148" s="14"/>
      <c r="OM148" s="14"/>
      <c r="ON148" s="14"/>
      <c r="OO148" s="14"/>
      <c r="OP148" s="14"/>
      <c r="OQ148" s="14"/>
      <c r="OR148" s="14"/>
      <c r="OS148" s="14"/>
      <c r="OT148" s="14"/>
      <c r="OU148" s="14"/>
      <c r="OV148" s="14"/>
      <c r="OW148" s="14"/>
      <c r="OX148" s="14"/>
      <c r="OY148" s="14"/>
      <c r="OZ148" s="14"/>
      <c r="PA148" s="14"/>
      <c r="PB148" s="14"/>
      <c r="PC148" s="14"/>
      <c r="PD148" s="14"/>
      <c r="PE148" s="14"/>
      <c r="PF148" s="14"/>
      <c r="PG148" s="14"/>
      <c r="PH148" s="14"/>
      <c r="PI148" s="14"/>
      <c r="PJ148" s="14"/>
      <c r="PK148" s="14"/>
      <c r="PL148" s="14"/>
      <c r="PM148" s="14"/>
      <c r="PN148" s="14"/>
      <c r="PO148" s="14"/>
      <c r="PP148" s="14"/>
      <c r="PQ148" s="14"/>
      <c r="PR148" s="14"/>
      <c r="PS148" s="14"/>
      <c r="PT148" s="14"/>
      <c r="PU148" s="14"/>
      <c r="PV148" s="14"/>
      <c r="PW148" s="14"/>
      <c r="PX148" s="14"/>
      <c r="PY148" s="14"/>
      <c r="PZ148" s="14"/>
      <c r="QA148" s="14"/>
      <c r="QB148" s="14"/>
      <c r="QC148" s="14"/>
      <c r="QD148" s="14"/>
      <c r="QE148" s="14"/>
      <c r="QF148" s="14"/>
      <c r="QG148" s="14"/>
      <c r="QH148" s="14"/>
      <c r="QI148" s="14"/>
      <c r="QJ148" s="14"/>
      <c r="QK148" s="14"/>
      <c r="QL148" s="14"/>
      <c r="QM148" s="14"/>
      <c r="QN148" s="1"/>
      <c r="QO148" s="1"/>
      <c r="QP148" s="1"/>
    </row>
    <row r="149" spans="1:458" s="1" customFormat="1" x14ac:dyDescent="0.25">
      <c r="A149" s="25">
        <v>532</v>
      </c>
      <c r="B149" s="8" t="s">
        <v>17</v>
      </c>
      <c r="C149" s="8">
        <v>3</v>
      </c>
      <c r="D149" s="8">
        <v>638</v>
      </c>
      <c r="E149" s="1" t="s">
        <v>191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</row>
    <row r="150" spans="1:458" s="1" customFormat="1" x14ac:dyDescent="0.25">
      <c r="A150" s="8">
        <v>850</v>
      </c>
      <c r="B150" s="8" t="s">
        <v>17</v>
      </c>
      <c r="C150" s="8">
        <v>7</v>
      </c>
      <c r="D150" s="8">
        <v>740</v>
      </c>
      <c r="E150" s="1" t="s">
        <v>258</v>
      </c>
    </row>
    <row r="151" spans="1:458" s="1" customFormat="1" x14ac:dyDescent="0.25">
      <c r="A151" s="8">
        <v>234</v>
      </c>
      <c r="B151" s="8" t="s">
        <v>90</v>
      </c>
      <c r="C151" s="8">
        <v>5</v>
      </c>
      <c r="D151" s="8">
        <v>154</v>
      </c>
      <c r="E151" s="1" t="s">
        <v>216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</row>
    <row r="152" spans="1:458" s="1" customFormat="1" x14ac:dyDescent="0.25">
      <c r="A152" s="8">
        <v>1029</v>
      </c>
      <c r="B152" s="8" t="s">
        <v>350</v>
      </c>
      <c r="C152" s="8">
        <v>8</v>
      </c>
      <c r="D152" s="8">
        <v>1156</v>
      </c>
      <c r="E152" s="1" t="s">
        <v>342</v>
      </c>
      <c r="I152" s="18"/>
    </row>
    <row r="153" spans="1:458" s="1" customFormat="1" x14ac:dyDescent="0.25">
      <c r="A153" s="8" t="s">
        <v>87</v>
      </c>
      <c r="B153" s="8" t="s">
        <v>79</v>
      </c>
      <c r="C153" s="8">
        <v>12</v>
      </c>
      <c r="D153" s="8" t="s">
        <v>80</v>
      </c>
      <c r="E153" s="33" t="s">
        <v>252</v>
      </c>
      <c r="F153" s="13"/>
      <c r="G153" s="13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  <c r="IT153" s="14"/>
      <c r="IU153" s="14"/>
      <c r="IV153" s="14"/>
      <c r="IW153" s="14"/>
      <c r="IX153" s="14"/>
      <c r="IY153" s="14"/>
      <c r="IZ153" s="14"/>
      <c r="JA153" s="14"/>
      <c r="JB153" s="14"/>
      <c r="JC153" s="14"/>
      <c r="JD153" s="14"/>
      <c r="JE153" s="14"/>
      <c r="JF153" s="14"/>
      <c r="JG153" s="14"/>
      <c r="JH153" s="14"/>
      <c r="JI153" s="14"/>
      <c r="JJ153" s="14"/>
      <c r="JK153" s="14"/>
      <c r="JL153" s="14"/>
      <c r="JM153" s="14"/>
      <c r="JN153" s="14"/>
      <c r="JO153" s="14"/>
      <c r="JP153" s="14"/>
      <c r="JQ153" s="14"/>
      <c r="JR153" s="14"/>
      <c r="JS153" s="14"/>
      <c r="JT153" s="14"/>
      <c r="JU153" s="14"/>
      <c r="JV153" s="14"/>
      <c r="JW153" s="14"/>
      <c r="JX153" s="14"/>
      <c r="JY153" s="14"/>
      <c r="JZ153" s="14"/>
      <c r="KA153" s="14"/>
      <c r="KB153" s="14"/>
      <c r="KC153" s="14"/>
      <c r="KD153" s="14"/>
      <c r="KE153" s="14"/>
      <c r="KF153" s="14"/>
      <c r="KG153" s="14"/>
      <c r="KH153" s="14"/>
      <c r="KI153" s="14"/>
      <c r="KJ153" s="14"/>
      <c r="KK153" s="14"/>
      <c r="KL153" s="14"/>
      <c r="KM153" s="14"/>
      <c r="KN153" s="14"/>
      <c r="KO153" s="14"/>
      <c r="KP153" s="14"/>
      <c r="KQ153" s="14"/>
      <c r="KR153" s="14"/>
      <c r="KS153" s="14"/>
      <c r="KT153" s="14"/>
      <c r="KU153" s="14"/>
      <c r="KV153" s="14"/>
      <c r="KW153" s="14"/>
      <c r="KX153" s="14"/>
      <c r="KY153" s="14"/>
      <c r="KZ153" s="14"/>
      <c r="LA153" s="14"/>
      <c r="LB153" s="14"/>
      <c r="LC153" s="14"/>
      <c r="LD153" s="14"/>
      <c r="LE153" s="14"/>
      <c r="LF153" s="14"/>
      <c r="LG153" s="14"/>
      <c r="LH153" s="14"/>
      <c r="LI153" s="14"/>
      <c r="LJ153" s="14"/>
      <c r="LK153" s="14"/>
      <c r="LL153" s="14"/>
      <c r="LM153" s="14"/>
      <c r="LN153" s="14"/>
      <c r="LO153" s="14"/>
      <c r="LP153" s="14"/>
      <c r="LQ153" s="14"/>
      <c r="LR153" s="14"/>
      <c r="LS153" s="14"/>
      <c r="LT153" s="14"/>
      <c r="LU153" s="14"/>
      <c r="LV153" s="14"/>
      <c r="LW153" s="14"/>
      <c r="LX153" s="14"/>
      <c r="LY153" s="14"/>
      <c r="LZ153" s="14"/>
      <c r="MA153" s="14"/>
      <c r="MB153" s="14"/>
      <c r="MC153" s="14"/>
      <c r="MD153" s="14"/>
      <c r="ME153" s="14"/>
      <c r="MF153" s="14"/>
      <c r="MG153" s="14"/>
      <c r="MH153" s="14"/>
      <c r="MI153" s="14"/>
      <c r="MJ153" s="14"/>
      <c r="MK153" s="14"/>
      <c r="ML153" s="14"/>
      <c r="MM153" s="14"/>
      <c r="MN153" s="14"/>
      <c r="MO153" s="14"/>
      <c r="MP153" s="14"/>
      <c r="MQ153" s="14"/>
      <c r="MR153" s="14"/>
      <c r="MS153" s="14"/>
      <c r="MT153" s="14"/>
      <c r="MU153" s="14"/>
      <c r="MV153" s="14"/>
      <c r="MW153" s="14"/>
      <c r="MX153" s="14"/>
      <c r="MY153" s="14"/>
      <c r="MZ153" s="14"/>
      <c r="NA153" s="14"/>
      <c r="NB153" s="14"/>
      <c r="NC153" s="14"/>
      <c r="ND153" s="14"/>
      <c r="NE153" s="14"/>
      <c r="NF153" s="14"/>
      <c r="NG153" s="14"/>
      <c r="NH153" s="14"/>
      <c r="NI153" s="14"/>
      <c r="NJ153" s="14"/>
      <c r="NK153" s="14"/>
      <c r="NL153" s="14"/>
      <c r="NM153" s="14"/>
      <c r="NN153" s="14"/>
      <c r="NO153" s="14"/>
      <c r="NP153" s="14"/>
      <c r="NQ153" s="14"/>
      <c r="NR153" s="14"/>
      <c r="NS153" s="14"/>
      <c r="NT153" s="14"/>
      <c r="NU153" s="14"/>
      <c r="NV153" s="14"/>
      <c r="NW153" s="14"/>
      <c r="NX153" s="14"/>
      <c r="NY153" s="14"/>
      <c r="NZ153" s="14"/>
      <c r="OA153" s="14"/>
      <c r="OB153" s="14"/>
      <c r="OC153" s="14"/>
      <c r="OD153" s="14"/>
      <c r="OE153" s="14"/>
      <c r="OF153" s="14"/>
      <c r="OG153" s="14"/>
      <c r="OH153" s="14"/>
      <c r="OI153" s="14"/>
      <c r="OJ153" s="14"/>
      <c r="OK153" s="14"/>
      <c r="OL153" s="14"/>
      <c r="OM153" s="14"/>
      <c r="ON153" s="14"/>
      <c r="OO153" s="14"/>
      <c r="OP153" s="14"/>
      <c r="OQ153" s="14"/>
      <c r="OR153" s="14"/>
      <c r="OS153" s="14"/>
      <c r="OT153" s="14"/>
      <c r="OU153" s="14"/>
      <c r="OV153" s="14"/>
      <c r="OW153" s="14"/>
      <c r="OX153" s="14"/>
      <c r="OY153" s="14"/>
      <c r="OZ153" s="14"/>
      <c r="PA153" s="14"/>
      <c r="PB153" s="14"/>
      <c r="PC153" s="14"/>
      <c r="PD153" s="14"/>
      <c r="PE153" s="14"/>
      <c r="PF153" s="14"/>
      <c r="PG153" s="14"/>
      <c r="PH153" s="14"/>
      <c r="PI153" s="14"/>
      <c r="PJ153" s="14"/>
      <c r="PK153" s="14"/>
      <c r="PL153" s="14"/>
      <c r="PM153" s="14"/>
      <c r="PN153" s="14"/>
      <c r="PO153" s="14"/>
      <c r="PP153" s="14"/>
      <c r="PQ153" s="14"/>
      <c r="PR153" s="14"/>
      <c r="PS153" s="14"/>
      <c r="PT153" s="14"/>
      <c r="PU153" s="14"/>
      <c r="PV153" s="14"/>
      <c r="PW153" s="14"/>
      <c r="PX153" s="14"/>
      <c r="PY153" s="14"/>
      <c r="PZ153" s="14"/>
      <c r="QA153" s="14"/>
      <c r="QB153" s="14"/>
      <c r="QC153" s="14"/>
      <c r="QD153" s="14"/>
      <c r="QE153" s="14"/>
      <c r="QF153" s="14"/>
      <c r="QG153" s="14"/>
      <c r="QH153" s="14"/>
      <c r="QI153" s="14"/>
      <c r="QJ153" s="14"/>
      <c r="QK153" s="14"/>
      <c r="QL153" s="14"/>
      <c r="QM153" s="14"/>
    </row>
    <row r="154" spans="1:458" s="2" customFormat="1" x14ac:dyDescent="0.25">
      <c r="A154" s="8" t="s">
        <v>288</v>
      </c>
      <c r="B154" s="8" t="s">
        <v>275</v>
      </c>
      <c r="C154" s="8">
        <v>10</v>
      </c>
      <c r="D154" s="8">
        <v>1313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</row>
    <row r="155" spans="1:458" s="8" customFormat="1" x14ac:dyDescent="0.25">
      <c r="A155" s="8" t="s">
        <v>355</v>
      </c>
      <c r="B155" s="8" t="s">
        <v>275</v>
      </c>
      <c r="C155" s="8">
        <v>13</v>
      </c>
      <c r="D155" s="8">
        <v>782</v>
      </c>
      <c r="E155" s="8" t="s">
        <v>354</v>
      </c>
      <c r="I155" s="45"/>
    </row>
    <row r="156" spans="1:458" s="1" customFormat="1" x14ac:dyDescent="0.25">
      <c r="A156" s="8">
        <v>512</v>
      </c>
      <c r="B156" s="8" t="s">
        <v>61</v>
      </c>
      <c r="C156" s="8">
        <v>13</v>
      </c>
      <c r="D156" s="8">
        <v>809</v>
      </c>
      <c r="E156" s="19">
        <v>42368</v>
      </c>
    </row>
    <row r="157" spans="1:458" s="1" customFormat="1" x14ac:dyDescent="0.25">
      <c r="A157" s="8">
        <v>130</v>
      </c>
      <c r="B157" s="8" t="s">
        <v>300</v>
      </c>
      <c r="C157" s="8">
        <v>1</v>
      </c>
      <c r="D157" s="8">
        <v>327</v>
      </c>
      <c r="E157" s="1" t="s">
        <v>138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</row>
    <row r="158" spans="1:458" s="1" customFormat="1" x14ac:dyDescent="0.25">
      <c r="A158" s="8">
        <v>333</v>
      </c>
      <c r="B158" s="8" t="s">
        <v>300</v>
      </c>
      <c r="C158" s="8">
        <v>3</v>
      </c>
      <c r="D158" s="8">
        <v>775</v>
      </c>
      <c r="E158" s="1" t="s">
        <v>339</v>
      </c>
    </row>
    <row r="159" spans="1:458" s="1" customFormat="1" x14ac:dyDescent="0.25">
      <c r="A159" s="8">
        <v>140</v>
      </c>
      <c r="B159" s="8" t="s">
        <v>8</v>
      </c>
      <c r="C159" s="8">
        <v>1</v>
      </c>
      <c r="D159" s="8">
        <v>331</v>
      </c>
      <c r="E159" s="19">
        <v>42389</v>
      </c>
    </row>
    <row r="160" spans="1:458" s="1" customFormat="1" x14ac:dyDescent="0.25">
      <c r="A160" s="8">
        <v>227</v>
      </c>
      <c r="B160" s="8" t="s">
        <v>8</v>
      </c>
      <c r="C160" s="8">
        <v>1</v>
      </c>
      <c r="D160" s="8">
        <v>302</v>
      </c>
    </row>
    <row r="161" spans="1:458" s="1" customFormat="1" x14ac:dyDescent="0.25">
      <c r="A161" s="8">
        <v>246</v>
      </c>
      <c r="B161" s="8" t="s">
        <v>8</v>
      </c>
      <c r="C161" s="8">
        <v>2</v>
      </c>
      <c r="D161" s="8">
        <v>702</v>
      </c>
      <c r="E161" s="1" t="s">
        <v>176</v>
      </c>
    </row>
    <row r="162" spans="1:458" s="1" customFormat="1" x14ac:dyDescent="0.25">
      <c r="A162" s="8">
        <v>310</v>
      </c>
      <c r="B162" s="8" t="s">
        <v>8</v>
      </c>
      <c r="C162" s="8">
        <v>3</v>
      </c>
      <c r="D162" s="8">
        <v>702</v>
      </c>
      <c r="E162" s="1" t="s">
        <v>162</v>
      </c>
    </row>
    <row r="163" spans="1:458" s="1" customFormat="1" x14ac:dyDescent="0.25">
      <c r="A163" s="8">
        <v>324</v>
      </c>
      <c r="B163" s="8" t="s">
        <v>8</v>
      </c>
      <c r="C163" s="8">
        <v>3</v>
      </c>
      <c r="D163" s="8">
        <v>707</v>
      </c>
      <c r="E163" s="1" t="s">
        <v>140</v>
      </c>
      <c r="F163" s="13"/>
      <c r="G163" s="13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  <c r="IT163" s="14"/>
      <c r="IU163" s="14"/>
      <c r="IV163" s="14"/>
      <c r="IW163" s="14"/>
      <c r="IX163" s="14"/>
      <c r="IY163" s="14"/>
      <c r="IZ163" s="14"/>
      <c r="JA163" s="14"/>
      <c r="JB163" s="14"/>
      <c r="JC163" s="14"/>
      <c r="JD163" s="14"/>
      <c r="JE163" s="14"/>
      <c r="JF163" s="14"/>
      <c r="JG163" s="14"/>
      <c r="JH163" s="14"/>
      <c r="JI163" s="14"/>
      <c r="JJ163" s="14"/>
      <c r="JK163" s="14"/>
      <c r="JL163" s="14"/>
      <c r="JM163" s="14"/>
      <c r="JN163" s="14"/>
    </row>
    <row r="164" spans="1:458" s="1" customFormat="1" x14ac:dyDescent="0.25">
      <c r="A164" s="8">
        <v>530</v>
      </c>
      <c r="B164" s="8" t="s">
        <v>8</v>
      </c>
      <c r="C164" s="8">
        <v>3</v>
      </c>
      <c r="D164" s="8">
        <v>754</v>
      </c>
      <c r="E164" s="1" t="s">
        <v>257</v>
      </c>
    </row>
    <row r="165" spans="1:458" s="1" customFormat="1" x14ac:dyDescent="0.25">
      <c r="A165" s="8">
        <v>559</v>
      </c>
      <c r="B165" s="8" t="s">
        <v>8</v>
      </c>
      <c r="C165" s="8">
        <v>3</v>
      </c>
      <c r="D165" s="8">
        <v>821</v>
      </c>
      <c r="E165" s="1" t="s">
        <v>113</v>
      </c>
    </row>
    <row r="166" spans="1:458" s="1" customFormat="1" x14ac:dyDescent="0.25">
      <c r="A166" s="8">
        <v>1039</v>
      </c>
      <c r="B166" s="8" t="s">
        <v>8</v>
      </c>
      <c r="C166" s="8">
        <v>8</v>
      </c>
      <c r="D166" s="8">
        <v>1250</v>
      </c>
      <c r="E166" s="1" t="s">
        <v>116</v>
      </c>
    </row>
    <row r="167" spans="1:458" s="1" customFormat="1" x14ac:dyDescent="0.25">
      <c r="A167" s="8">
        <v>1053</v>
      </c>
      <c r="B167" s="8" t="s">
        <v>8</v>
      </c>
      <c r="C167" s="8">
        <v>12</v>
      </c>
      <c r="D167" s="8">
        <v>890</v>
      </c>
      <c r="E167" s="1" t="s">
        <v>93</v>
      </c>
      <c r="OS167" s="9"/>
      <c r="OT167" s="9"/>
      <c r="OU167" s="9"/>
      <c r="OV167" s="9"/>
      <c r="OW167" s="9"/>
      <c r="OX167" s="9"/>
      <c r="OY167" s="9"/>
      <c r="OZ167" s="9"/>
      <c r="PA167" s="9"/>
      <c r="PB167" s="9"/>
      <c r="PC167" s="9"/>
      <c r="PD167" s="9"/>
      <c r="PE167" s="9"/>
      <c r="PF167" s="9"/>
      <c r="PG167" s="9"/>
      <c r="PH167" s="9"/>
      <c r="PI167" s="9"/>
      <c r="PJ167" s="9"/>
      <c r="PK167" s="9"/>
      <c r="PL167" s="9"/>
      <c r="PM167" s="9"/>
      <c r="PN167" s="9"/>
      <c r="PO167" s="9"/>
      <c r="PP167" s="9"/>
      <c r="PQ167" s="9"/>
      <c r="PR167" s="9"/>
      <c r="PS167" s="9"/>
      <c r="PT167" s="9"/>
      <c r="PU167" s="9"/>
      <c r="PV167" s="9"/>
      <c r="PW167" s="9"/>
      <c r="PX167" s="9"/>
      <c r="PY167" s="9"/>
      <c r="PZ167" s="9"/>
      <c r="QA167" s="9"/>
      <c r="QB167" s="9"/>
      <c r="QC167" s="9"/>
      <c r="QD167" s="9"/>
      <c r="QE167" s="9"/>
      <c r="QF167" s="9"/>
      <c r="QG167" s="9"/>
      <c r="QH167" s="9"/>
      <c r="QI167" s="9"/>
      <c r="QJ167" s="9"/>
      <c r="QK167" s="9"/>
      <c r="QL167" s="9"/>
      <c r="QM167" s="9"/>
      <c r="QN167" s="9"/>
      <c r="QO167" s="9"/>
      <c r="QP167" s="9"/>
    </row>
    <row r="168" spans="1:458" s="1" customFormat="1" x14ac:dyDescent="0.25">
      <c r="A168" s="8" t="s">
        <v>23</v>
      </c>
      <c r="B168" s="8" t="s">
        <v>8</v>
      </c>
      <c r="C168" s="8">
        <v>3</v>
      </c>
      <c r="D168" s="8">
        <v>815</v>
      </c>
      <c r="E168" s="9" t="s">
        <v>194</v>
      </c>
    </row>
    <row r="169" spans="1:458" s="1" customFormat="1" x14ac:dyDescent="0.25">
      <c r="A169" s="8" t="s">
        <v>114</v>
      </c>
      <c r="B169" s="8" t="s">
        <v>8</v>
      </c>
      <c r="C169" s="8">
        <v>7</v>
      </c>
      <c r="D169" s="8">
        <v>789</v>
      </c>
      <c r="E169" s="1" t="s">
        <v>115</v>
      </c>
      <c r="QO169" s="8"/>
      <c r="QP169" s="8"/>
    </row>
    <row r="170" spans="1:458" s="1" customFormat="1" x14ac:dyDescent="0.25">
      <c r="A170" s="8" t="s">
        <v>24</v>
      </c>
      <c r="B170" s="8" t="s">
        <v>8</v>
      </c>
      <c r="C170" s="8">
        <v>7</v>
      </c>
      <c r="D170" s="8">
        <v>790</v>
      </c>
      <c r="E170" s="1" t="s">
        <v>216</v>
      </c>
    </row>
    <row r="171" spans="1:458" s="1" customFormat="1" x14ac:dyDescent="0.25">
      <c r="A171" s="8" t="s">
        <v>105</v>
      </c>
      <c r="B171" s="8" t="s">
        <v>8</v>
      </c>
      <c r="C171" s="8">
        <v>8</v>
      </c>
      <c r="D171" s="8">
        <v>1185</v>
      </c>
      <c r="E171" s="1" t="s">
        <v>216</v>
      </c>
    </row>
    <row r="172" spans="1:458" s="1" customFormat="1" x14ac:dyDescent="0.25">
      <c r="A172" s="49">
        <v>1059</v>
      </c>
      <c r="B172" s="43" t="s">
        <v>300</v>
      </c>
      <c r="C172" s="43">
        <v>12</v>
      </c>
      <c r="D172" s="43">
        <v>893</v>
      </c>
      <c r="E172" s="42" t="s">
        <v>308</v>
      </c>
      <c r="F172" s="42"/>
      <c r="G172" s="42"/>
      <c r="H172" s="42"/>
      <c r="I172" s="44"/>
    </row>
    <row r="173" spans="1:458" s="1" customFormat="1" x14ac:dyDescent="0.25">
      <c r="A173" s="8">
        <v>74</v>
      </c>
      <c r="B173" s="8" t="s">
        <v>41</v>
      </c>
      <c r="C173" s="8">
        <v>2</v>
      </c>
      <c r="D173" s="8">
        <v>754</v>
      </c>
      <c r="E173" s="1" t="s">
        <v>232</v>
      </c>
    </row>
    <row r="174" spans="1:458" s="1" customFormat="1" x14ac:dyDescent="0.25">
      <c r="A174" s="8">
        <v>76</v>
      </c>
      <c r="B174" s="8" t="s">
        <v>41</v>
      </c>
      <c r="C174" s="8">
        <v>2</v>
      </c>
      <c r="D174" s="8">
        <v>755</v>
      </c>
      <c r="E174" s="1" t="s">
        <v>179</v>
      </c>
    </row>
    <row r="175" spans="1:458" s="1" customFormat="1" x14ac:dyDescent="0.25">
      <c r="A175" s="8">
        <v>78</v>
      </c>
      <c r="B175" s="8" t="s">
        <v>41</v>
      </c>
      <c r="C175" s="8">
        <v>2</v>
      </c>
      <c r="D175" s="8" t="s">
        <v>52</v>
      </c>
      <c r="E175" s="1" t="s">
        <v>256</v>
      </c>
      <c r="JO175" s="14"/>
      <c r="JP175" s="14"/>
      <c r="JQ175" s="14"/>
      <c r="JR175" s="14"/>
      <c r="JS175" s="14"/>
      <c r="JT175" s="14"/>
      <c r="JU175" s="14"/>
      <c r="JV175" s="14"/>
      <c r="JW175" s="14"/>
      <c r="JX175" s="14"/>
      <c r="JY175" s="14"/>
      <c r="JZ175" s="14"/>
      <c r="KA175" s="14"/>
      <c r="KB175" s="14"/>
      <c r="KC175" s="14"/>
      <c r="KD175" s="14"/>
      <c r="KE175" s="14"/>
      <c r="KF175" s="14"/>
      <c r="KG175" s="14"/>
      <c r="KH175" s="14"/>
      <c r="KI175" s="14"/>
      <c r="KJ175" s="14"/>
      <c r="KK175" s="14"/>
      <c r="KL175" s="14"/>
      <c r="KM175" s="14"/>
      <c r="KN175" s="14"/>
      <c r="KO175" s="14"/>
      <c r="KP175" s="14"/>
      <c r="KQ175" s="14"/>
      <c r="KR175" s="14"/>
      <c r="KS175" s="14"/>
      <c r="KT175" s="14"/>
      <c r="KU175" s="14"/>
      <c r="KV175" s="14"/>
      <c r="KW175" s="14"/>
      <c r="KX175" s="14"/>
      <c r="KY175" s="14"/>
      <c r="KZ175" s="14"/>
      <c r="LA175" s="14"/>
      <c r="LB175" s="14"/>
      <c r="LC175" s="14"/>
      <c r="LD175" s="14"/>
      <c r="LE175" s="14"/>
      <c r="LF175" s="14"/>
      <c r="LG175" s="14"/>
      <c r="LH175" s="14"/>
      <c r="LI175" s="14"/>
      <c r="LJ175" s="14"/>
      <c r="LK175" s="14"/>
      <c r="LL175" s="14"/>
      <c r="LM175" s="14"/>
      <c r="LN175" s="14"/>
      <c r="LO175" s="14"/>
      <c r="LP175" s="14"/>
      <c r="LQ175" s="14"/>
      <c r="LR175" s="14"/>
      <c r="LS175" s="14"/>
      <c r="LT175" s="14"/>
      <c r="LU175" s="14"/>
      <c r="LV175" s="14"/>
      <c r="LW175" s="14"/>
      <c r="LX175" s="14"/>
      <c r="LY175" s="14"/>
      <c r="LZ175" s="14"/>
      <c r="MA175" s="14"/>
      <c r="MB175" s="14"/>
      <c r="MC175" s="14"/>
      <c r="MD175" s="14"/>
      <c r="ME175" s="14"/>
      <c r="MF175" s="14"/>
      <c r="MG175" s="14"/>
      <c r="MH175" s="14"/>
      <c r="MI175" s="14"/>
      <c r="MJ175" s="14"/>
      <c r="MK175" s="14"/>
      <c r="ML175" s="14"/>
      <c r="MM175" s="14"/>
      <c r="MN175" s="14"/>
      <c r="MO175" s="14"/>
      <c r="MP175" s="14"/>
      <c r="MQ175" s="14"/>
      <c r="MR175" s="14"/>
      <c r="MS175" s="14"/>
      <c r="MT175" s="14"/>
      <c r="MU175" s="14"/>
      <c r="MV175" s="14"/>
      <c r="MW175" s="14"/>
      <c r="MX175" s="14"/>
      <c r="MY175" s="14"/>
      <c r="MZ175" s="14"/>
      <c r="NA175" s="14"/>
      <c r="NB175" s="14"/>
      <c r="NC175" s="14"/>
      <c r="ND175" s="14"/>
      <c r="NE175" s="14"/>
      <c r="NF175" s="14"/>
      <c r="NG175" s="14"/>
      <c r="NH175" s="14"/>
      <c r="NI175" s="14"/>
      <c r="NJ175" s="14"/>
      <c r="NK175" s="14"/>
      <c r="NL175" s="14"/>
      <c r="NM175" s="14"/>
      <c r="NN175" s="14"/>
      <c r="NO175" s="14"/>
      <c r="NP175" s="14"/>
      <c r="NQ175" s="14"/>
      <c r="NR175" s="14"/>
      <c r="NS175" s="14"/>
      <c r="NT175" s="14"/>
      <c r="NU175" s="14"/>
      <c r="NV175" s="14"/>
      <c r="NW175" s="14"/>
      <c r="NX175" s="14"/>
      <c r="NY175" s="14"/>
      <c r="NZ175" s="14"/>
      <c r="OA175" s="14"/>
      <c r="OB175" s="14"/>
      <c r="OC175" s="14"/>
      <c r="OD175" s="14"/>
      <c r="OE175" s="14"/>
      <c r="OF175" s="14"/>
      <c r="OG175" s="14"/>
      <c r="OH175" s="14"/>
      <c r="OI175" s="14"/>
      <c r="OJ175" s="14"/>
      <c r="OK175" s="14"/>
      <c r="OL175" s="14"/>
      <c r="OM175" s="14"/>
      <c r="ON175" s="14"/>
      <c r="OO175" s="14"/>
      <c r="OP175" s="14"/>
      <c r="OQ175" s="14"/>
      <c r="OR175" s="14"/>
      <c r="OS175" s="14"/>
      <c r="OT175" s="14"/>
      <c r="OU175" s="14"/>
      <c r="OV175" s="14"/>
      <c r="OW175" s="14"/>
      <c r="OX175" s="14"/>
      <c r="OY175" s="14"/>
      <c r="OZ175" s="14"/>
      <c r="PA175" s="14"/>
      <c r="PB175" s="14"/>
      <c r="PC175" s="14"/>
      <c r="PD175" s="14"/>
      <c r="PE175" s="14"/>
      <c r="PF175" s="14"/>
      <c r="PG175" s="14"/>
      <c r="PH175" s="14"/>
      <c r="PI175" s="14"/>
      <c r="PJ175" s="14"/>
      <c r="PK175" s="14"/>
      <c r="PL175" s="14"/>
      <c r="PM175" s="14"/>
      <c r="PN175" s="14"/>
      <c r="PO175" s="14"/>
      <c r="PP175" s="14"/>
      <c r="PQ175" s="14"/>
      <c r="PR175" s="14"/>
      <c r="PS175" s="14"/>
      <c r="PT175" s="14"/>
      <c r="PU175" s="14"/>
      <c r="PV175" s="14"/>
      <c r="PW175" s="14"/>
      <c r="PX175" s="14"/>
      <c r="PY175" s="14"/>
      <c r="PZ175" s="14"/>
      <c r="QA175" s="14"/>
      <c r="QB175" s="14"/>
      <c r="QC175" s="14"/>
      <c r="QD175" s="14"/>
      <c r="QE175" s="14"/>
      <c r="QF175" s="14"/>
      <c r="QG175" s="14"/>
      <c r="QH175" s="14"/>
      <c r="QI175" s="14"/>
      <c r="QJ175" s="14"/>
      <c r="QK175" s="14"/>
      <c r="QL175" s="14"/>
      <c r="QM175" s="14"/>
      <c r="QO175" s="8"/>
      <c r="QP175" s="8"/>
    </row>
    <row r="176" spans="1:458" s="1" customFormat="1" x14ac:dyDescent="0.25">
      <c r="A176" s="8">
        <v>107</v>
      </c>
      <c r="B176" s="8" t="s">
        <v>41</v>
      </c>
      <c r="C176" s="8">
        <v>2</v>
      </c>
      <c r="D176" s="8">
        <v>707</v>
      </c>
      <c r="E176" s="1" t="s">
        <v>216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  <c r="IR176" s="9"/>
      <c r="IS176" s="9"/>
      <c r="IT176" s="9"/>
      <c r="IU176" s="9"/>
      <c r="IV176" s="9"/>
      <c r="IW176" s="9"/>
      <c r="IX176" s="9"/>
      <c r="IY176" s="9"/>
      <c r="IZ176" s="9"/>
      <c r="JA176" s="9"/>
      <c r="JB176" s="9"/>
      <c r="JC176" s="9"/>
      <c r="JD176" s="9"/>
      <c r="JE176" s="9"/>
      <c r="JF176" s="9"/>
      <c r="JG176" s="9"/>
      <c r="JH176" s="9"/>
      <c r="JI176" s="9"/>
      <c r="JJ176" s="9"/>
      <c r="JK176" s="9"/>
      <c r="JL176" s="9"/>
      <c r="JM176" s="9"/>
      <c r="JN176" s="9"/>
      <c r="JO176" s="9"/>
      <c r="JP176" s="9"/>
      <c r="JQ176" s="9"/>
      <c r="JR176" s="9"/>
      <c r="JS176" s="9"/>
      <c r="JT176" s="9"/>
      <c r="JU176" s="9"/>
      <c r="JV176" s="9"/>
      <c r="JW176" s="9"/>
      <c r="JX176" s="9"/>
      <c r="JY176" s="9"/>
      <c r="JZ176" s="9"/>
      <c r="KA176" s="9"/>
      <c r="KB176" s="9"/>
      <c r="KC176" s="9"/>
      <c r="KD176" s="9"/>
      <c r="KE176" s="9"/>
      <c r="KF176" s="9"/>
      <c r="KG176" s="9"/>
      <c r="KH176" s="9"/>
      <c r="KI176" s="9"/>
      <c r="KJ176" s="9"/>
      <c r="KK176" s="9"/>
      <c r="KL176" s="9"/>
      <c r="KM176" s="9"/>
      <c r="KN176" s="9"/>
      <c r="KO176" s="9"/>
      <c r="KP176" s="9"/>
      <c r="KQ176" s="9"/>
      <c r="KR176" s="9"/>
      <c r="KS176" s="9"/>
      <c r="KT176" s="9"/>
      <c r="KU176" s="9"/>
      <c r="KV176" s="9"/>
      <c r="KW176" s="9"/>
      <c r="KX176" s="9"/>
      <c r="KY176" s="9"/>
      <c r="KZ176" s="9"/>
      <c r="LA176" s="9"/>
      <c r="LB176" s="9"/>
      <c r="LC176" s="9"/>
      <c r="LD176" s="9"/>
      <c r="LE176" s="9"/>
      <c r="LF176" s="9"/>
      <c r="LG176" s="9"/>
      <c r="LH176" s="9"/>
      <c r="LI176" s="9"/>
      <c r="LJ176" s="9"/>
      <c r="LK176" s="9"/>
      <c r="LL176" s="9"/>
      <c r="LM176" s="9"/>
      <c r="LN176" s="9"/>
      <c r="LO176" s="9"/>
      <c r="LP176" s="9"/>
      <c r="LQ176" s="9"/>
      <c r="LR176" s="9"/>
      <c r="LS176" s="9"/>
      <c r="LT176" s="9"/>
      <c r="LU176" s="9"/>
      <c r="LV176" s="9"/>
      <c r="LW176" s="9"/>
      <c r="LX176" s="9"/>
      <c r="LY176" s="9"/>
      <c r="LZ176" s="9"/>
      <c r="MA176" s="9"/>
      <c r="MB176" s="9"/>
      <c r="MC176" s="9"/>
      <c r="MD176" s="9"/>
      <c r="ME176" s="9"/>
      <c r="MF176" s="9"/>
      <c r="MG176" s="9"/>
      <c r="MH176" s="9"/>
      <c r="MI176" s="9"/>
      <c r="MJ176" s="9"/>
      <c r="MK176" s="9"/>
      <c r="ML176" s="9"/>
      <c r="MM176" s="9"/>
      <c r="MN176" s="9"/>
      <c r="MO176" s="9"/>
      <c r="MP176" s="9"/>
      <c r="MQ176" s="9"/>
      <c r="MR176" s="9"/>
      <c r="MS176" s="9"/>
      <c r="MT176" s="9"/>
      <c r="MU176" s="9"/>
      <c r="MV176" s="9"/>
      <c r="MW176" s="9"/>
      <c r="MX176" s="9"/>
      <c r="MY176" s="9"/>
      <c r="MZ176" s="9"/>
      <c r="NA176" s="9"/>
      <c r="NB176" s="9"/>
      <c r="NC176" s="9"/>
      <c r="ND176" s="9"/>
      <c r="NE176" s="9"/>
      <c r="NF176" s="9"/>
      <c r="NG176" s="9"/>
      <c r="NH176" s="9"/>
      <c r="NI176" s="9"/>
      <c r="NJ176" s="9"/>
      <c r="NK176" s="9"/>
      <c r="NL176" s="9"/>
      <c r="NM176" s="9"/>
      <c r="NN176" s="9"/>
      <c r="NO176" s="9"/>
      <c r="NP176" s="9"/>
      <c r="NQ176" s="9"/>
      <c r="NR176" s="9"/>
      <c r="NS176" s="9"/>
      <c r="NT176" s="9"/>
      <c r="NU176" s="9"/>
      <c r="NV176" s="9"/>
      <c r="NW176" s="9"/>
      <c r="NX176" s="9"/>
      <c r="NY176" s="9"/>
      <c r="NZ176" s="9"/>
      <c r="OA176" s="9"/>
      <c r="OB176" s="9"/>
      <c r="OC176" s="9"/>
      <c r="OD176" s="9"/>
      <c r="OE176" s="9"/>
      <c r="OF176" s="9"/>
      <c r="OG176" s="9"/>
      <c r="OH176" s="9"/>
      <c r="OI176" s="9"/>
      <c r="OJ176" s="9"/>
      <c r="OK176" s="9"/>
      <c r="OL176" s="9"/>
      <c r="OM176" s="9"/>
      <c r="ON176" s="9"/>
      <c r="OO176" s="9"/>
      <c r="OP176" s="9"/>
      <c r="OQ176" s="9"/>
      <c r="OR176" s="9"/>
    </row>
    <row r="177" spans="1:458" x14ac:dyDescent="0.25">
      <c r="A177" s="8">
        <v>438</v>
      </c>
      <c r="B177" s="8" t="s">
        <v>41</v>
      </c>
      <c r="C177" s="8">
        <v>5</v>
      </c>
      <c r="D177" s="8">
        <v>930</v>
      </c>
      <c r="E177" s="1" t="s">
        <v>297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</row>
    <row r="178" spans="1:458" s="1" customFormat="1" x14ac:dyDescent="0.25">
      <c r="A178" s="8">
        <v>459</v>
      </c>
      <c r="B178" s="8" t="s">
        <v>41</v>
      </c>
      <c r="C178" s="8">
        <v>5</v>
      </c>
      <c r="D178" s="8">
        <v>1008</v>
      </c>
      <c r="E178" s="1" t="s">
        <v>219</v>
      </c>
      <c r="QO178" s="8"/>
      <c r="QP178" s="8"/>
    </row>
    <row r="179" spans="1:458" x14ac:dyDescent="0.25">
      <c r="A179" s="8">
        <v>519</v>
      </c>
      <c r="B179" s="8" t="s">
        <v>41</v>
      </c>
      <c r="C179" s="8">
        <v>5</v>
      </c>
      <c r="D179" s="8">
        <v>1015</v>
      </c>
      <c r="E179" s="1" t="s">
        <v>269</v>
      </c>
    </row>
    <row r="180" spans="1:458" s="1" customFormat="1" x14ac:dyDescent="0.25">
      <c r="A180" s="8">
        <v>526</v>
      </c>
      <c r="B180" s="8" t="s">
        <v>41</v>
      </c>
      <c r="C180" s="8">
        <v>5</v>
      </c>
      <c r="D180" s="8">
        <v>953</v>
      </c>
    </row>
    <row r="181" spans="1:458" s="1" customFormat="1" x14ac:dyDescent="0.25">
      <c r="A181" s="25">
        <v>629</v>
      </c>
      <c r="B181" s="8" t="s">
        <v>41</v>
      </c>
      <c r="C181" s="8">
        <v>7</v>
      </c>
      <c r="D181" s="8">
        <v>850</v>
      </c>
      <c r="E181" s="1" t="s">
        <v>93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  <c r="IT181" s="14"/>
      <c r="IU181" s="14"/>
      <c r="IV181" s="14"/>
      <c r="IW181" s="14"/>
      <c r="IX181" s="14"/>
      <c r="IY181" s="14"/>
      <c r="IZ181" s="14"/>
      <c r="JA181" s="14"/>
      <c r="JB181" s="14"/>
      <c r="JC181" s="14"/>
      <c r="JD181" s="14"/>
      <c r="JE181" s="14"/>
      <c r="JF181" s="14"/>
      <c r="JG181" s="14"/>
      <c r="JH181" s="14"/>
      <c r="JI181" s="14"/>
      <c r="JJ181" s="14"/>
      <c r="JK181" s="14"/>
      <c r="JL181" s="14"/>
      <c r="JM181" s="14"/>
      <c r="JN181" s="14"/>
      <c r="JO181" s="14"/>
      <c r="JP181" s="14"/>
      <c r="JQ181" s="14"/>
      <c r="JR181" s="14"/>
      <c r="JS181" s="14"/>
      <c r="JT181" s="14"/>
      <c r="JU181" s="14"/>
      <c r="JV181" s="14"/>
      <c r="JW181" s="14"/>
      <c r="JX181" s="14"/>
      <c r="JY181" s="14"/>
      <c r="JZ181" s="14"/>
      <c r="KA181" s="14"/>
      <c r="KB181" s="14"/>
      <c r="KC181" s="14"/>
      <c r="KD181" s="14"/>
      <c r="KE181" s="14"/>
      <c r="KF181" s="14"/>
      <c r="KG181" s="14"/>
      <c r="KH181" s="14"/>
      <c r="KI181" s="14"/>
      <c r="KJ181" s="14"/>
      <c r="KK181" s="14"/>
      <c r="KL181" s="14"/>
      <c r="KM181" s="14"/>
      <c r="KN181" s="14"/>
      <c r="KO181" s="14"/>
      <c r="KP181" s="14"/>
      <c r="KQ181" s="14"/>
      <c r="KR181" s="14"/>
      <c r="KS181" s="14"/>
      <c r="KT181" s="14"/>
      <c r="KU181" s="14"/>
      <c r="KV181" s="14"/>
      <c r="KW181" s="14"/>
      <c r="KX181" s="14"/>
      <c r="KY181" s="14"/>
      <c r="KZ181" s="14"/>
      <c r="LA181" s="14"/>
      <c r="LB181" s="14"/>
      <c r="LC181" s="14"/>
      <c r="LD181" s="14"/>
      <c r="LE181" s="14"/>
      <c r="LF181" s="14"/>
      <c r="LG181" s="14"/>
      <c r="LH181" s="14"/>
      <c r="LI181" s="14"/>
      <c r="LJ181" s="14"/>
      <c r="LK181" s="14"/>
      <c r="LL181" s="14"/>
      <c r="LM181" s="14"/>
      <c r="LN181" s="14"/>
      <c r="LO181" s="14"/>
      <c r="LP181" s="14"/>
      <c r="LQ181" s="14"/>
      <c r="LR181" s="14"/>
      <c r="LS181" s="14"/>
      <c r="LT181" s="14"/>
      <c r="LU181" s="14"/>
      <c r="LV181" s="14"/>
      <c r="LW181" s="14"/>
      <c r="LX181" s="14"/>
      <c r="LY181" s="14"/>
      <c r="LZ181" s="14"/>
      <c r="MA181" s="14"/>
      <c r="MB181" s="14"/>
      <c r="MC181" s="14"/>
      <c r="MD181" s="14"/>
      <c r="ME181" s="14"/>
      <c r="MF181" s="14"/>
      <c r="MG181" s="14"/>
      <c r="MH181" s="14"/>
      <c r="MI181" s="14"/>
      <c r="MJ181" s="14"/>
      <c r="MK181" s="14"/>
      <c r="ML181" s="14"/>
      <c r="MM181" s="14"/>
      <c r="MN181" s="14"/>
      <c r="MO181" s="14"/>
      <c r="MP181" s="14"/>
      <c r="MQ181" s="14"/>
      <c r="MR181" s="14"/>
      <c r="MS181" s="14"/>
      <c r="MT181" s="14"/>
      <c r="MU181" s="14"/>
      <c r="MV181" s="14"/>
      <c r="MW181" s="14"/>
      <c r="MX181" s="14"/>
      <c r="MY181" s="14"/>
      <c r="MZ181" s="14"/>
      <c r="NA181" s="14"/>
      <c r="NB181" s="14"/>
      <c r="NC181" s="14"/>
      <c r="ND181" s="14"/>
      <c r="NE181" s="14"/>
      <c r="NF181" s="14"/>
      <c r="NG181" s="14"/>
      <c r="NH181" s="14"/>
      <c r="NI181" s="14"/>
      <c r="NJ181" s="14"/>
      <c r="NK181" s="14"/>
      <c r="NL181" s="14"/>
      <c r="NM181" s="14"/>
      <c r="NN181" s="14"/>
      <c r="NO181" s="14"/>
      <c r="NP181" s="14"/>
      <c r="NQ181" s="14"/>
      <c r="NR181" s="14"/>
      <c r="NS181" s="14"/>
      <c r="NT181" s="14"/>
      <c r="NU181" s="14"/>
      <c r="NV181" s="14"/>
      <c r="NW181" s="14"/>
      <c r="NX181" s="14"/>
      <c r="NY181" s="14"/>
      <c r="NZ181" s="14"/>
      <c r="OA181" s="14"/>
      <c r="OB181" s="14"/>
      <c r="OC181" s="14"/>
      <c r="OD181" s="14"/>
      <c r="OE181" s="14"/>
      <c r="OF181" s="14"/>
      <c r="OG181" s="14"/>
      <c r="OH181" s="14"/>
      <c r="OI181" s="14"/>
      <c r="OJ181" s="14"/>
      <c r="OK181" s="14"/>
      <c r="OL181" s="14"/>
      <c r="OM181" s="14"/>
      <c r="ON181" s="14"/>
      <c r="OO181" s="14"/>
      <c r="OP181" s="14"/>
      <c r="OQ181" s="14"/>
      <c r="OR181" s="14"/>
      <c r="OS181" s="14"/>
      <c r="OT181" s="14"/>
      <c r="OU181" s="14"/>
      <c r="OV181" s="14"/>
      <c r="OW181" s="14"/>
      <c r="OX181" s="14"/>
      <c r="OY181" s="14"/>
      <c r="OZ181" s="14"/>
      <c r="PA181" s="14"/>
      <c r="PB181" s="14"/>
      <c r="PC181" s="14"/>
      <c r="PD181" s="14"/>
      <c r="PE181" s="14"/>
      <c r="PF181" s="14"/>
      <c r="PG181" s="14"/>
      <c r="PH181" s="14"/>
      <c r="PI181" s="14"/>
      <c r="PJ181" s="14"/>
      <c r="PK181" s="14"/>
      <c r="PL181" s="14"/>
      <c r="PM181" s="14"/>
      <c r="PN181" s="14"/>
      <c r="PO181" s="14"/>
      <c r="PP181" s="14"/>
      <c r="PQ181" s="14"/>
      <c r="PR181" s="14"/>
      <c r="PS181" s="14"/>
      <c r="PT181" s="14"/>
      <c r="PU181" s="14"/>
      <c r="PV181" s="14"/>
      <c r="PW181" s="14"/>
      <c r="PX181" s="14"/>
      <c r="PY181" s="14"/>
      <c r="PZ181" s="14"/>
      <c r="QA181" s="14"/>
      <c r="QB181" s="14"/>
      <c r="QC181" s="14"/>
      <c r="QD181" s="14"/>
      <c r="QE181" s="14"/>
      <c r="QF181" s="14"/>
      <c r="QG181" s="14"/>
      <c r="QH181" s="14"/>
      <c r="QI181" s="14"/>
      <c r="QJ181" s="14"/>
      <c r="QK181" s="14"/>
      <c r="QL181" s="14"/>
      <c r="QM181" s="14"/>
      <c r="QN181" s="14"/>
      <c r="QO181" s="14"/>
      <c r="QP181" s="14"/>
    </row>
    <row r="182" spans="1:458" s="1" customFormat="1" x14ac:dyDescent="0.25">
      <c r="A182" s="8">
        <v>646</v>
      </c>
      <c r="B182" s="8" t="s">
        <v>41</v>
      </c>
      <c r="C182" s="8">
        <v>7</v>
      </c>
      <c r="D182" s="8">
        <v>834</v>
      </c>
      <c r="E182" s="9"/>
    </row>
    <row r="183" spans="1:458" s="1" customFormat="1" x14ac:dyDescent="0.25">
      <c r="A183" s="8" t="s">
        <v>237</v>
      </c>
      <c r="B183" s="8" t="s">
        <v>41</v>
      </c>
      <c r="C183" s="8">
        <v>5</v>
      </c>
      <c r="D183" s="8">
        <v>901</v>
      </c>
      <c r="E183" s="1" t="s">
        <v>255</v>
      </c>
    </row>
    <row r="184" spans="1:458" s="1" customFormat="1" x14ac:dyDescent="0.25">
      <c r="A184" s="8">
        <v>863</v>
      </c>
      <c r="B184" s="8" t="s">
        <v>143</v>
      </c>
      <c r="C184" s="8">
        <v>7</v>
      </c>
      <c r="D184" s="8">
        <v>902</v>
      </c>
      <c r="E184" s="1" t="s">
        <v>167</v>
      </c>
      <c r="F184" s="13"/>
      <c r="G184" s="13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  <c r="IT184" s="14"/>
      <c r="IU184" s="14"/>
      <c r="IV184" s="14"/>
      <c r="IW184" s="14"/>
      <c r="IX184" s="14"/>
      <c r="IY184" s="14"/>
      <c r="IZ184" s="14"/>
      <c r="JA184" s="14"/>
      <c r="JB184" s="14"/>
      <c r="JC184" s="14"/>
      <c r="JD184" s="14"/>
      <c r="JE184" s="14"/>
      <c r="JF184" s="14"/>
      <c r="JG184" s="14"/>
      <c r="JH184" s="14"/>
      <c r="JI184" s="14"/>
      <c r="JJ184" s="14"/>
      <c r="JK184" s="14"/>
      <c r="JL184" s="14"/>
      <c r="JM184" s="14"/>
      <c r="JN184" s="14"/>
      <c r="QO184" s="8"/>
      <c r="QP184" s="8"/>
    </row>
    <row r="185" spans="1:458" s="1" customFormat="1" x14ac:dyDescent="0.25">
      <c r="A185" s="8">
        <v>1119</v>
      </c>
      <c r="B185" s="8" t="s">
        <v>31</v>
      </c>
      <c r="C185" s="8">
        <v>12</v>
      </c>
      <c r="D185" s="8" t="s">
        <v>32</v>
      </c>
      <c r="E185" s="1" t="s">
        <v>216</v>
      </c>
    </row>
    <row r="186" spans="1:458" s="8" customFormat="1" x14ac:dyDescent="0.25">
      <c r="A186" s="8">
        <v>1121</v>
      </c>
      <c r="B186" s="8" t="s">
        <v>31</v>
      </c>
      <c r="C186" s="8">
        <v>12</v>
      </c>
      <c r="D186" s="8">
        <v>955</v>
      </c>
      <c r="E186" s="1" t="s">
        <v>190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"/>
      <c r="JE186" s="1"/>
      <c r="JF186" s="1"/>
      <c r="JG186" s="1"/>
      <c r="JH186" s="1"/>
      <c r="JI186" s="1"/>
      <c r="JJ186" s="1"/>
      <c r="JK186" s="1"/>
      <c r="JL186" s="1"/>
      <c r="JM186" s="1"/>
      <c r="JN186" s="1"/>
      <c r="JO186" s="1"/>
      <c r="JP186" s="1"/>
      <c r="JQ186" s="1"/>
      <c r="JR186" s="1"/>
      <c r="JS186" s="1"/>
      <c r="JT186" s="1"/>
      <c r="JU186" s="1"/>
      <c r="JV186" s="1"/>
      <c r="JW186" s="1"/>
      <c r="JX186" s="1"/>
      <c r="JY186" s="1"/>
      <c r="JZ186" s="1"/>
      <c r="KA186" s="1"/>
      <c r="KB186" s="1"/>
      <c r="KC186" s="1"/>
      <c r="KD186" s="1"/>
      <c r="KE186" s="1"/>
      <c r="KF186" s="1"/>
      <c r="KG186" s="1"/>
      <c r="KH186" s="1"/>
      <c r="KI186" s="1"/>
      <c r="KJ186" s="1"/>
      <c r="KK186" s="1"/>
      <c r="KL186" s="1"/>
      <c r="KM186" s="1"/>
      <c r="KN186" s="1"/>
      <c r="KO186" s="1"/>
      <c r="KP186" s="1"/>
      <c r="KQ186" s="1"/>
      <c r="KR186" s="1"/>
      <c r="KS186" s="1"/>
      <c r="KT186" s="1"/>
      <c r="KU186" s="1"/>
      <c r="KV186" s="1"/>
      <c r="KW186" s="1"/>
      <c r="KX186" s="1"/>
      <c r="KY186" s="1"/>
      <c r="KZ186" s="1"/>
      <c r="LA186" s="1"/>
      <c r="LB186" s="1"/>
      <c r="LC186" s="1"/>
      <c r="LD186" s="1"/>
      <c r="LE186" s="1"/>
      <c r="LF186" s="1"/>
      <c r="LG186" s="1"/>
      <c r="LH186" s="1"/>
      <c r="LI186" s="1"/>
      <c r="LJ186" s="1"/>
      <c r="LK186" s="1"/>
      <c r="LL186" s="1"/>
      <c r="LM186" s="1"/>
      <c r="LN186" s="1"/>
      <c r="LO186" s="1"/>
      <c r="LP186" s="1"/>
      <c r="LQ186" s="1"/>
      <c r="LR186" s="1"/>
      <c r="LS186" s="1"/>
      <c r="LT186" s="1"/>
      <c r="LU186" s="1"/>
      <c r="LV186" s="1"/>
      <c r="LW186" s="1"/>
      <c r="LX186" s="1"/>
      <c r="LY186" s="1"/>
      <c r="LZ186" s="1"/>
      <c r="MA186" s="1"/>
      <c r="MB186" s="1"/>
      <c r="MC186" s="1"/>
      <c r="MD186" s="1"/>
      <c r="ME186" s="1"/>
      <c r="MF186" s="1"/>
      <c r="MG186" s="1"/>
      <c r="MH186" s="1"/>
      <c r="MI186" s="1"/>
      <c r="MJ186" s="1"/>
      <c r="MK186" s="1"/>
      <c r="ML186" s="1"/>
      <c r="MM186" s="1"/>
      <c r="MN186" s="1"/>
      <c r="MO186" s="1"/>
      <c r="MP186" s="1"/>
      <c r="MQ186" s="1"/>
      <c r="MR186" s="1"/>
      <c r="MS186" s="1"/>
      <c r="MT186" s="1"/>
      <c r="MU186" s="1"/>
      <c r="MV186" s="1"/>
      <c r="MW186" s="1"/>
      <c r="MX186" s="1"/>
      <c r="MY186" s="1"/>
      <c r="MZ186" s="1"/>
      <c r="NA186" s="1"/>
      <c r="NB186" s="1"/>
      <c r="NC186" s="1"/>
      <c r="ND186" s="1"/>
      <c r="NE186" s="1"/>
      <c r="NF186" s="1"/>
      <c r="NG186" s="1"/>
      <c r="NH186" s="1"/>
      <c r="NI186" s="1"/>
      <c r="NJ186" s="1"/>
      <c r="NK186" s="1"/>
      <c r="NL186" s="1"/>
      <c r="NM186" s="1"/>
      <c r="NN186" s="1"/>
      <c r="NO186" s="1"/>
      <c r="NP186" s="1"/>
      <c r="NQ186" s="1"/>
      <c r="NR186" s="1"/>
      <c r="NS186" s="1"/>
      <c r="NT186" s="1"/>
      <c r="NU186" s="1"/>
      <c r="NV186" s="1"/>
      <c r="NW186" s="1"/>
      <c r="NX186" s="1"/>
      <c r="NY186" s="1"/>
      <c r="NZ186" s="1"/>
      <c r="OA186" s="1"/>
      <c r="OB186" s="1"/>
      <c r="OC186" s="1"/>
      <c r="OD186" s="1"/>
      <c r="OE186" s="1"/>
      <c r="OF186" s="1"/>
      <c r="OG186" s="1"/>
      <c r="OH186" s="1"/>
      <c r="OI186" s="1"/>
      <c r="OJ186" s="1"/>
      <c r="OK186" s="1"/>
      <c r="OL186" s="1"/>
      <c r="OM186" s="1"/>
      <c r="ON186" s="1"/>
      <c r="OO186" s="1"/>
      <c r="OP186" s="1"/>
      <c r="OQ186" s="1"/>
      <c r="OR186" s="1"/>
      <c r="OS186" s="1"/>
      <c r="OT186" s="1"/>
      <c r="OU186" s="1"/>
      <c r="OV186" s="1"/>
      <c r="OW186" s="1"/>
      <c r="OX186" s="1"/>
      <c r="OY186" s="1"/>
      <c r="OZ186" s="1"/>
      <c r="PA186" s="1"/>
      <c r="PB186" s="1"/>
      <c r="PC186" s="1"/>
      <c r="PD186" s="1"/>
      <c r="PE186" s="1"/>
      <c r="PF186" s="1"/>
      <c r="PG186" s="1"/>
      <c r="PH186" s="1"/>
      <c r="PI186" s="1"/>
      <c r="PJ186" s="1"/>
      <c r="PK186" s="1"/>
      <c r="PL186" s="1"/>
      <c r="PM186" s="1"/>
      <c r="PN186" s="1"/>
      <c r="PO186" s="1"/>
      <c r="PP186" s="1"/>
      <c r="PQ186" s="1"/>
      <c r="PR186" s="1"/>
      <c r="PS186" s="1"/>
      <c r="PT186" s="1"/>
      <c r="PU186" s="1"/>
      <c r="PV186" s="1"/>
      <c r="PW186" s="1"/>
      <c r="PX186" s="1"/>
      <c r="PY186" s="1"/>
      <c r="PZ186" s="1"/>
      <c r="QA186" s="1"/>
      <c r="QB186" s="1"/>
      <c r="QC186" s="1"/>
      <c r="QD186" s="1"/>
      <c r="QE186" s="1"/>
      <c r="QF186" s="1"/>
      <c r="QG186" s="1"/>
      <c r="QH186" s="1"/>
      <c r="QI186" s="1"/>
      <c r="QJ186" s="1"/>
      <c r="QK186" s="1"/>
      <c r="QL186" s="1"/>
      <c r="QM186" s="1"/>
      <c r="QN186" s="1"/>
    </row>
    <row r="187" spans="1:458" s="1" customFormat="1" x14ac:dyDescent="0.25">
      <c r="A187" s="46" t="s">
        <v>365</v>
      </c>
      <c r="B187" s="8" t="s">
        <v>366</v>
      </c>
      <c r="C187" s="8">
        <v>9</v>
      </c>
      <c r="D187" s="8">
        <v>966</v>
      </c>
      <c r="I187" s="18"/>
    </row>
    <row r="188" spans="1:458" s="1" customFormat="1" x14ac:dyDescent="0.25">
      <c r="A188" s="8" t="s">
        <v>47</v>
      </c>
      <c r="B188" s="8" t="s">
        <v>123</v>
      </c>
      <c r="C188" s="8">
        <v>11</v>
      </c>
      <c r="D188" s="8">
        <v>778</v>
      </c>
      <c r="E188" s="1" t="s">
        <v>133</v>
      </c>
      <c r="F188" s="14"/>
      <c r="G188" s="14"/>
      <c r="QO188" s="8"/>
      <c r="QP188" s="8"/>
    </row>
    <row r="189" spans="1:458" s="1" customFormat="1" x14ac:dyDescent="0.25">
      <c r="A189" s="8">
        <v>242</v>
      </c>
      <c r="B189" s="39" t="s">
        <v>333</v>
      </c>
      <c r="C189" s="8">
        <v>1</v>
      </c>
      <c r="D189" s="8">
        <v>287</v>
      </c>
      <c r="E189" s="1" t="s">
        <v>336</v>
      </c>
    </row>
    <row r="190" spans="1:458" s="1" customFormat="1" x14ac:dyDescent="0.25">
      <c r="A190" s="8">
        <v>201</v>
      </c>
      <c r="B190" s="8" t="s">
        <v>111</v>
      </c>
      <c r="C190" s="8">
        <v>6</v>
      </c>
      <c r="D190" s="8">
        <v>697</v>
      </c>
      <c r="E190" s="1" t="s">
        <v>216</v>
      </c>
    </row>
    <row r="191" spans="1:458" s="1" customFormat="1" x14ac:dyDescent="0.25">
      <c r="A191" s="8">
        <v>203</v>
      </c>
      <c r="B191" s="8" t="s">
        <v>111</v>
      </c>
      <c r="C191" s="8">
        <v>6</v>
      </c>
      <c r="D191" s="8">
        <v>698</v>
      </c>
      <c r="E191" s="1" t="s">
        <v>255</v>
      </c>
    </row>
    <row r="192" spans="1:458" s="1" customFormat="1" x14ac:dyDescent="0.25">
      <c r="A192" s="31" t="s">
        <v>309</v>
      </c>
      <c r="B192" s="8" t="s">
        <v>310</v>
      </c>
      <c r="C192" s="8">
        <v>6</v>
      </c>
      <c r="D192" s="8">
        <v>740</v>
      </c>
    </row>
    <row r="193" spans="1:458" s="1" customFormat="1" x14ac:dyDescent="0.25">
      <c r="A193" s="8" t="s">
        <v>57</v>
      </c>
      <c r="B193" s="8" t="s">
        <v>58</v>
      </c>
      <c r="C193" s="8">
        <v>11</v>
      </c>
      <c r="D193" s="8">
        <v>864</v>
      </c>
      <c r="E193" s="1" t="s">
        <v>110</v>
      </c>
    </row>
    <row r="194" spans="1:458" s="1" customFormat="1" x14ac:dyDescent="0.25">
      <c r="A194" s="8">
        <v>408</v>
      </c>
      <c r="B194" s="8" t="s">
        <v>181</v>
      </c>
      <c r="C194" s="8">
        <v>5</v>
      </c>
      <c r="D194" s="8">
        <v>1067</v>
      </c>
      <c r="E194" s="34" t="s">
        <v>325</v>
      </c>
    </row>
    <row r="195" spans="1:458" s="1" customFormat="1" x14ac:dyDescent="0.25">
      <c r="A195" s="8" t="s">
        <v>122</v>
      </c>
      <c r="B195" s="8" t="s">
        <v>121</v>
      </c>
      <c r="C195" s="8">
        <v>11</v>
      </c>
      <c r="D195" s="8">
        <v>912</v>
      </c>
      <c r="E195" s="1" t="s">
        <v>216</v>
      </c>
      <c r="QO195" s="8"/>
      <c r="QP195" s="8"/>
    </row>
    <row r="196" spans="1:458" x14ac:dyDescent="0.25">
      <c r="A196" s="8">
        <v>908</v>
      </c>
      <c r="B196" s="8" t="s">
        <v>42</v>
      </c>
      <c r="C196" s="8">
        <v>8</v>
      </c>
      <c r="D196" s="8">
        <v>1409</v>
      </c>
      <c r="E196" s="1" t="s">
        <v>165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"/>
      <c r="JE196" s="1"/>
      <c r="JF196" s="1"/>
      <c r="JG196" s="1"/>
      <c r="JH196" s="1"/>
      <c r="JI196" s="1"/>
      <c r="JJ196" s="1"/>
      <c r="JK196" s="1"/>
      <c r="JL196" s="1"/>
      <c r="JM196" s="1"/>
      <c r="JN196" s="1"/>
      <c r="JO196" s="1"/>
      <c r="JP196" s="1"/>
      <c r="JQ196" s="1"/>
      <c r="JR196" s="1"/>
      <c r="JS196" s="1"/>
      <c r="JT196" s="1"/>
      <c r="JU196" s="1"/>
      <c r="JV196" s="1"/>
      <c r="JW196" s="1"/>
      <c r="JX196" s="1"/>
      <c r="JY196" s="1"/>
      <c r="JZ196" s="1"/>
      <c r="KA196" s="1"/>
      <c r="KB196" s="1"/>
      <c r="KC196" s="1"/>
      <c r="KD196" s="1"/>
      <c r="KE196" s="1"/>
      <c r="KF196" s="1"/>
      <c r="KG196" s="1"/>
      <c r="KH196" s="1"/>
      <c r="KI196" s="1"/>
      <c r="KJ196" s="1"/>
      <c r="KK196" s="1"/>
      <c r="KL196" s="1"/>
      <c r="KM196" s="1"/>
      <c r="KN196" s="1"/>
      <c r="KO196" s="1"/>
      <c r="KP196" s="1"/>
      <c r="KQ196" s="1"/>
      <c r="KR196" s="1"/>
      <c r="KS196" s="1"/>
      <c r="KT196" s="1"/>
      <c r="KU196" s="1"/>
      <c r="KV196" s="1"/>
      <c r="KW196" s="1"/>
      <c r="KX196" s="1"/>
      <c r="KY196" s="1"/>
      <c r="KZ196" s="1"/>
      <c r="LA196" s="1"/>
      <c r="LB196" s="1"/>
      <c r="LC196" s="1"/>
      <c r="LD196" s="1"/>
      <c r="LE196" s="1"/>
      <c r="LF196" s="1"/>
      <c r="LG196" s="1"/>
      <c r="LH196" s="1"/>
      <c r="LI196" s="1"/>
      <c r="LJ196" s="1"/>
      <c r="LK196" s="1"/>
      <c r="LL196" s="1"/>
      <c r="LM196" s="1"/>
      <c r="LN196" s="1"/>
      <c r="LO196" s="1"/>
      <c r="LP196" s="1"/>
      <c r="LQ196" s="1"/>
      <c r="LR196" s="1"/>
      <c r="LS196" s="1"/>
      <c r="LT196" s="1"/>
      <c r="LU196" s="1"/>
      <c r="LV196" s="1"/>
      <c r="LW196" s="1"/>
      <c r="LX196" s="1"/>
      <c r="LY196" s="1"/>
      <c r="LZ196" s="1"/>
      <c r="MA196" s="1"/>
      <c r="MB196" s="1"/>
      <c r="MC196" s="1"/>
      <c r="MD196" s="1"/>
      <c r="ME196" s="1"/>
      <c r="MF196" s="1"/>
      <c r="MG196" s="1"/>
      <c r="MH196" s="1"/>
      <c r="MI196" s="1"/>
      <c r="MJ196" s="1"/>
      <c r="MK196" s="1"/>
      <c r="ML196" s="1"/>
      <c r="MM196" s="1"/>
      <c r="MN196" s="1"/>
      <c r="MO196" s="1"/>
      <c r="MP196" s="1"/>
      <c r="MQ196" s="1"/>
      <c r="MR196" s="1"/>
      <c r="MS196" s="1"/>
      <c r="MT196" s="1"/>
      <c r="MU196" s="1"/>
      <c r="MV196" s="1"/>
      <c r="MW196" s="1"/>
      <c r="MX196" s="1"/>
      <c r="MY196" s="1"/>
      <c r="MZ196" s="1"/>
      <c r="NA196" s="1"/>
      <c r="NB196" s="1"/>
      <c r="NC196" s="1"/>
      <c r="ND196" s="1"/>
      <c r="NE196" s="1"/>
      <c r="NF196" s="1"/>
      <c r="NG196" s="1"/>
      <c r="NH196" s="1"/>
      <c r="NI196" s="1"/>
      <c r="NJ196" s="1"/>
      <c r="NK196" s="1"/>
      <c r="NL196" s="1"/>
      <c r="NM196" s="1"/>
      <c r="NN196" s="1"/>
      <c r="NO196" s="1"/>
      <c r="NP196" s="1"/>
      <c r="NQ196" s="1"/>
      <c r="NR196" s="1"/>
      <c r="NS196" s="1"/>
      <c r="NT196" s="1"/>
      <c r="NU196" s="1"/>
      <c r="NV196" s="1"/>
      <c r="NW196" s="1"/>
      <c r="NX196" s="1"/>
      <c r="NY196" s="1"/>
      <c r="NZ196" s="1"/>
      <c r="OA196" s="1"/>
      <c r="OB196" s="1"/>
      <c r="OC196" s="1"/>
      <c r="OD196" s="1"/>
      <c r="OE196" s="1"/>
      <c r="OF196" s="1"/>
      <c r="OG196" s="1"/>
      <c r="OH196" s="1"/>
      <c r="OI196" s="1"/>
      <c r="OJ196" s="1"/>
      <c r="OK196" s="1"/>
      <c r="OL196" s="1"/>
      <c r="OM196" s="1"/>
      <c r="ON196" s="1"/>
      <c r="OO196" s="1"/>
      <c r="OP196" s="1"/>
      <c r="OQ196" s="1"/>
      <c r="OR196" s="1"/>
      <c r="OS196" s="1"/>
      <c r="OT196" s="1"/>
      <c r="OU196" s="1"/>
      <c r="OV196" s="1"/>
      <c r="OW196" s="1"/>
      <c r="OX196" s="1"/>
      <c r="OY196" s="1"/>
      <c r="OZ196" s="1"/>
      <c r="PA196" s="1"/>
      <c r="PB196" s="1"/>
      <c r="PC196" s="1"/>
      <c r="PD196" s="1"/>
      <c r="PE196" s="1"/>
      <c r="PF196" s="1"/>
      <c r="PG196" s="1"/>
      <c r="PH196" s="1"/>
      <c r="PI196" s="1"/>
      <c r="PJ196" s="1"/>
      <c r="PK196" s="1"/>
      <c r="PL196" s="1"/>
      <c r="PM196" s="1"/>
      <c r="PN196" s="1"/>
      <c r="PO196" s="1"/>
      <c r="PP196" s="1"/>
      <c r="PQ196" s="1"/>
      <c r="PR196" s="1"/>
      <c r="PS196" s="1"/>
      <c r="PT196" s="1"/>
      <c r="PU196" s="1"/>
      <c r="PV196" s="1"/>
      <c r="PW196" s="1"/>
      <c r="PX196" s="1"/>
      <c r="PY196" s="1"/>
      <c r="PZ196" s="1"/>
      <c r="QA196" s="1"/>
      <c r="QB196" s="1"/>
      <c r="QC196" s="1"/>
      <c r="QD196" s="1"/>
      <c r="QE196" s="1"/>
      <c r="QF196" s="1"/>
      <c r="QG196" s="1"/>
      <c r="QH196" s="1"/>
      <c r="QI196" s="1"/>
      <c r="QJ196" s="1"/>
      <c r="QK196" s="1"/>
      <c r="QL196" s="1"/>
      <c r="QM196" s="1"/>
      <c r="QN196" s="1"/>
      <c r="QO196" s="1"/>
      <c r="QP196" s="1"/>
    </row>
    <row r="197" spans="1:458" s="1" customFormat="1" x14ac:dyDescent="0.25">
      <c r="A197" s="8">
        <v>933</v>
      </c>
      <c r="B197" s="8" t="s">
        <v>42</v>
      </c>
      <c r="C197" s="8">
        <v>8</v>
      </c>
      <c r="D197" s="8">
        <v>1455</v>
      </c>
      <c r="E197" s="1" t="s">
        <v>106</v>
      </c>
    </row>
    <row r="198" spans="1:458" s="1" customFormat="1" x14ac:dyDescent="0.25">
      <c r="A198" s="8">
        <v>942</v>
      </c>
      <c r="B198" s="8" t="s">
        <v>42</v>
      </c>
      <c r="C198" s="8">
        <v>8</v>
      </c>
      <c r="D198" s="8">
        <v>1424</v>
      </c>
      <c r="E198" s="1" t="s">
        <v>218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  <c r="IW198" s="14"/>
      <c r="IX198" s="14"/>
      <c r="IY198" s="14"/>
      <c r="IZ198" s="14"/>
      <c r="JA198" s="14"/>
      <c r="JB198" s="14"/>
      <c r="JC198" s="14"/>
      <c r="JD198" s="14"/>
      <c r="JE198" s="14"/>
      <c r="JF198" s="14"/>
      <c r="JG198" s="14"/>
      <c r="JH198" s="14"/>
      <c r="JI198" s="14"/>
      <c r="JJ198" s="14"/>
      <c r="JK198" s="14"/>
      <c r="JL198" s="14"/>
      <c r="JM198" s="14"/>
      <c r="JN198" s="14"/>
      <c r="JO198" s="14"/>
      <c r="JP198" s="14"/>
      <c r="JQ198" s="14"/>
      <c r="JR198" s="14"/>
      <c r="JS198" s="14"/>
      <c r="JT198" s="14"/>
      <c r="JU198" s="14"/>
      <c r="JV198" s="14"/>
      <c r="JW198" s="14"/>
      <c r="JX198" s="14"/>
      <c r="JY198" s="14"/>
      <c r="JZ198" s="14"/>
      <c r="KA198" s="14"/>
      <c r="KB198" s="14"/>
      <c r="KC198" s="14"/>
      <c r="KD198" s="14"/>
      <c r="KE198" s="14"/>
      <c r="KF198" s="14"/>
      <c r="KG198" s="14"/>
      <c r="KH198" s="14"/>
      <c r="KI198" s="14"/>
      <c r="KJ198" s="14"/>
      <c r="KK198" s="14"/>
      <c r="KL198" s="14"/>
      <c r="KM198" s="14"/>
      <c r="KN198" s="14"/>
      <c r="KO198" s="14"/>
      <c r="KP198" s="14"/>
      <c r="KQ198" s="14"/>
      <c r="KR198" s="14"/>
      <c r="KS198" s="14"/>
      <c r="KT198" s="14"/>
      <c r="KU198" s="14"/>
      <c r="KV198" s="14"/>
      <c r="KW198" s="14"/>
      <c r="KX198" s="14"/>
      <c r="KY198" s="14"/>
      <c r="KZ198" s="14"/>
      <c r="LA198" s="14"/>
      <c r="LB198" s="14"/>
      <c r="LC198" s="14"/>
      <c r="LD198" s="14"/>
      <c r="LE198" s="14"/>
      <c r="LF198" s="14"/>
      <c r="LG198" s="14"/>
      <c r="LH198" s="14"/>
      <c r="LI198" s="14"/>
      <c r="LJ198" s="14"/>
      <c r="LK198" s="14"/>
      <c r="LL198" s="14"/>
      <c r="LM198" s="14"/>
      <c r="LN198" s="14"/>
      <c r="LO198" s="14"/>
      <c r="LP198" s="14"/>
      <c r="LQ198" s="14"/>
      <c r="LR198" s="14"/>
      <c r="LS198" s="14"/>
      <c r="LT198" s="14"/>
      <c r="LU198" s="14"/>
      <c r="LV198" s="14"/>
      <c r="LW198" s="14"/>
      <c r="LX198" s="14"/>
      <c r="LY198" s="14"/>
      <c r="LZ198" s="14"/>
      <c r="MA198" s="14"/>
      <c r="MB198" s="14"/>
      <c r="MC198" s="14"/>
      <c r="MD198" s="14"/>
      <c r="ME198" s="14"/>
      <c r="MF198" s="14"/>
      <c r="MG198" s="14"/>
      <c r="MH198" s="14"/>
      <c r="MI198" s="14"/>
      <c r="MJ198" s="14"/>
      <c r="MK198" s="14"/>
      <c r="ML198" s="14"/>
      <c r="MM198" s="14"/>
      <c r="MN198" s="14"/>
      <c r="MO198" s="14"/>
      <c r="MP198" s="14"/>
      <c r="MQ198" s="14"/>
      <c r="MR198" s="14"/>
      <c r="MS198" s="14"/>
      <c r="MT198" s="14"/>
      <c r="MU198" s="14"/>
      <c r="MV198" s="14"/>
      <c r="MW198" s="14"/>
      <c r="MX198" s="14"/>
      <c r="MY198" s="14"/>
      <c r="MZ198" s="14"/>
      <c r="NA198" s="14"/>
      <c r="NB198" s="14"/>
      <c r="NC198" s="14"/>
      <c r="ND198" s="14"/>
      <c r="NE198" s="14"/>
      <c r="NF198" s="14"/>
      <c r="NG198" s="14"/>
      <c r="NH198" s="14"/>
      <c r="NI198" s="14"/>
      <c r="NJ198" s="14"/>
      <c r="NK198" s="14"/>
      <c r="NL198" s="14"/>
      <c r="NM198" s="14"/>
      <c r="NN198" s="14"/>
      <c r="NO198" s="14"/>
      <c r="NP198" s="14"/>
      <c r="NQ198" s="14"/>
      <c r="NR198" s="14"/>
      <c r="NS198" s="14"/>
      <c r="NT198" s="14"/>
      <c r="NU198" s="14"/>
      <c r="NV198" s="14"/>
      <c r="NW198" s="14"/>
      <c r="NX198" s="14"/>
      <c r="NY198" s="14"/>
      <c r="NZ198" s="14"/>
      <c r="OA198" s="14"/>
      <c r="OB198" s="14"/>
      <c r="OC198" s="14"/>
      <c r="OD198" s="14"/>
      <c r="OE198" s="14"/>
      <c r="OF198" s="14"/>
      <c r="OG198" s="14"/>
      <c r="OH198" s="14"/>
      <c r="OI198" s="14"/>
      <c r="OJ198" s="14"/>
      <c r="OK198" s="14"/>
      <c r="OL198" s="14"/>
      <c r="OM198" s="14"/>
      <c r="ON198" s="14"/>
      <c r="OO198" s="14"/>
      <c r="OP198" s="14"/>
      <c r="OQ198" s="14"/>
      <c r="OR198" s="14"/>
      <c r="OS198" s="14"/>
      <c r="OT198" s="14"/>
      <c r="OU198" s="14"/>
      <c r="OV198" s="14"/>
      <c r="OW198" s="14"/>
      <c r="OX198" s="14"/>
      <c r="OY198" s="14"/>
      <c r="OZ198" s="14"/>
      <c r="PA198" s="14"/>
      <c r="PB198" s="14"/>
      <c r="PC198" s="14"/>
      <c r="PD198" s="14"/>
      <c r="PE198" s="14"/>
      <c r="PF198" s="14"/>
      <c r="PG198" s="14"/>
      <c r="PH198" s="14"/>
      <c r="PI198" s="14"/>
      <c r="PJ198" s="14"/>
      <c r="PK198" s="14"/>
      <c r="PL198" s="14"/>
      <c r="PM198" s="14"/>
      <c r="PN198" s="14"/>
      <c r="PO198" s="14"/>
      <c r="PP198" s="14"/>
      <c r="PQ198" s="14"/>
      <c r="PR198" s="14"/>
      <c r="PS198" s="14"/>
      <c r="PT198" s="14"/>
      <c r="PU198" s="14"/>
      <c r="PV198" s="14"/>
      <c r="PW198" s="14"/>
      <c r="PX198" s="14"/>
      <c r="PY198" s="14"/>
      <c r="PZ198" s="14"/>
      <c r="QA198" s="14"/>
      <c r="QB198" s="14"/>
      <c r="QC198" s="14"/>
      <c r="QD198" s="14"/>
      <c r="QE198" s="14"/>
      <c r="QF198" s="14"/>
      <c r="QG198" s="14"/>
      <c r="QH198" s="14"/>
      <c r="QI198" s="14"/>
      <c r="QJ198" s="14"/>
      <c r="QK198" s="14"/>
      <c r="QL198" s="14"/>
      <c r="QM198" s="14"/>
      <c r="QN198" s="14"/>
      <c r="QO198" s="14"/>
      <c r="QP198" s="14"/>
    </row>
    <row r="199" spans="1:458" x14ac:dyDescent="0.25">
      <c r="A199" s="8" t="s">
        <v>150</v>
      </c>
      <c r="B199" s="8" t="s">
        <v>42</v>
      </c>
      <c r="C199" s="8">
        <v>8</v>
      </c>
      <c r="D199" s="8">
        <v>1446</v>
      </c>
      <c r="E199" s="1" t="s">
        <v>298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"/>
      <c r="JE199" s="1"/>
      <c r="JF199" s="1"/>
      <c r="JG199" s="1"/>
      <c r="JH199" s="1"/>
      <c r="JI199" s="1"/>
      <c r="JJ199" s="1"/>
      <c r="JK199" s="1"/>
      <c r="JL199" s="1"/>
      <c r="JM199" s="1"/>
      <c r="JN199" s="1"/>
      <c r="JO199" s="1"/>
      <c r="JP199" s="1"/>
      <c r="JQ199" s="1"/>
      <c r="JR199" s="1"/>
      <c r="JS199" s="1"/>
      <c r="JT199" s="1"/>
      <c r="JU199" s="1"/>
      <c r="JV199" s="1"/>
      <c r="JW199" s="1"/>
      <c r="JX199" s="1"/>
      <c r="JY199" s="1"/>
      <c r="JZ199" s="1"/>
      <c r="KA199" s="1"/>
      <c r="KB199" s="1"/>
      <c r="KC199" s="1"/>
      <c r="KD199" s="1"/>
      <c r="KE199" s="1"/>
      <c r="KF199" s="1"/>
      <c r="KG199" s="1"/>
      <c r="KH199" s="1"/>
      <c r="KI199" s="1"/>
      <c r="KJ199" s="1"/>
      <c r="KK199" s="1"/>
      <c r="KL199" s="1"/>
      <c r="KM199" s="1"/>
      <c r="KN199" s="1"/>
      <c r="KO199" s="1"/>
      <c r="KP199" s="1"/>
      <c r="KQ199" s="1"/>
      <c r="KR199" s="1"/>
      <c r="KS199" s="1"/>
      <c r="KT199" s="1"/>
      <c r="KU199" s="1"/>
      <c r="KV199" s="1"/>
      <c r="KW199" s="1"/>
      <c r="KX199" s="1"/>
      <c r="KY199" s="1"/>
      <c r="KZ199" s="1"/>
      <c r="LA199" s="1"/>
      <c r="LB199" s="1"/>
      <c r="LC199" s="1"/>
      <c r="LD199" s="1"/>
      <c r="LE199" s="1"/>
      <c r="LF199" s="1"/>
      <c r="LG199" s="1"/>
      <c r="LH199" s="1"/>
      <c r="LI199" s="1"/>
      <c r="LJ199" s="1"/>
      <c r="LK199" s="1"/>
      <c r="LL199" s="1"/>
      <c r="LM199" s="1"/>
      <c r="LN199" s="1"/>
      <c r="LO199" s="1"/>
      <c r="LP199" s="1"/>
      <c r="LQ199" s="1"/>
      <c r="LR199" s="1"/>
      <c r="LS199" s="1"/>
      <c r="LT199" s="1"/>
      <c r="LU199" s="1"/>
      <c r="LV199" s="1"/>
      <c r="LW199" s="1"/>
      <c r="LX199" s="1"/>
      <c r="LY199" s="1"/>
      <c r="LZ199" s="1"/>
      <c r="MA199" s="1"/>
      <c r="MB199" s="1"/>
      <c r="MC199" s="1"/>
      <c r="MD199" s="1"/>
      <c r="ME199" s="1"/>
      <c r="MF199" s="1"/>
      <c r="MG199" s="1"/>
      <c r="MH199" s="1"/>
      <c r="MI199" s="1"/>
      <c r="MJ199" s="1"/>
      <c r="MK199" s="1"/>
      <c r="ML199" s="1"/>
      <c r="MM199" s="1"/>
      <c r="MN199" s="1"/>
      <c r="MO199" s="1"/>
      <c r="MP199" s="1"/>
      <c r="MQ199" s="1"/>
      <c r="MR199" s="1"/>
      <c r="MS199" s="1"/>
      <c r="MT199" s="1"/>
      <c r="MU199" s="1"/>
      <c r="MV199" s="1"/>
      <c r="MW199" s="1"/>
      <c r="MX199" s="1"/>
      <c r="MY199" s="1"/>
      <c r="MZ199" s="1"/>
      <c r="NA199" s="1"/>
      <c r="NB199" s="1"/>
      <c r="NC199" s="1"/>
      <c r="ND199" s="1"/>
      <c r="NE199" s="1"/>
      <c r="NF199" s="1"/>
      <c r="NG199" s="1"/>
      <c r="NH199" s="1"/>
      <c r="NI199" s="1"/>
      <c r="NJ199" s="1"/>
      <c r="NK199" s="1"/>
      <c r="NL199" s="1"/>
      <c r="NM199" s="1"/>
      <c r="NN199" s="1"/>
      <c r="NO199" s="1"/>
      <c r="NP199" s="1"/>
      <c r="NQ199" s="1"/>
      <c r="NR199" s="1"/>
      <c r="NS199" s="1"/>
      <c r="NT199" s="1"/>
      <c r="NU199" s="1"/>
      <c r="NV199" s="1"/>
      <c r="NW199" s="1"/>
      <c r="NX199" s="1"/>
      <c r="NY199" s="1"/>
      <c r="NZ199" s="1"/>
      <c r="OA199" s="1"/>
      <c r="OB199" s="1"/>
      <c r="OC199" s="1"/>
      <c r="OD199" s="1"/>
      <c r="OE199" s="1"/>
      <c r="OF199" s="1"/>
      <c r="OG199" s="1"/>
      <c r="OH199" s="1"/>
      <c r="OI199" s="1"/>
      <c r="OJ199" s="1"/>
      <c r="OK199" s="1"/>
      <c r="OL199" s="1"/>
      <c r="OM199" s="1"/>
      <c r="ON199" s="1"/>
      <c r="OO199" s="1"/>
      <c r="OP199" s="1"/>
      <c r="OQ199" s="1"/>
      <c r="OR199" s="1"/>
      <c r="OS199" s="1"/>
      <c r="OT199" s="1"/>
      <c r="OU199" s="1"/>
      <c r="OV199" s="1"/>
      <c r="OW199" s="1"/>
      <c r="OX199" s="1"/>
      <c r="OY199" s="1"/>
      <c r="OZ199" s="1"/>
      <c r="PA199" s="1"/>
      <c r="PB199" s="1"/>
      <c r="PC199" s="1"/>
      <c r="PD199" s="1"/>
      <c r="PE199" s="1"/>
      <c r="PF199" s="1"/>
      <c r="PG199" s="1"/>
      <c r="PH199" s="1"/>
      <c r="PI199" s="1"/>
      <c r="PJ199" s="1"/>
      <c r="PK199" s="1"/>
      <c r="PL199" s="1"/>
      <c r="PM199" s="1"/>
      <c r="PN199" s="1"/>
      <c r="PO199" s="1"/>
      <c r="PP199" s="1"/>
      <c r="PQ199" s="1"/>
      <c r="PR199" s="1"/>
      <c r="PS199" s="1"/>
      <c r="PT199" s="1"/>
      <c r="PU199" s="1"/>
      <c r="PV199" s="1"/>
      <c r="PW199" s="1"/>
      <c r="PX199" s="1"/>
      <c r="PY199" s="1"/>
      <c r="PZ199" s="1"/>
      <c r="QA199" s="1"/>
      <c r="QB199" s="1"/>
      <c r="QC199" s="1"/>
      <c r="QD199" s="1"/>
      <c r="QE199" s="1"/>
      <c r="QF199" s="1"/>
      <c r="QG199" s="1"/>
      <c r="QH199" s="1"/>
      <c r="QI199" s="1"/>
      <c r="QJ199" s="1"/>
      <c r="QK199" s="1"/>
      <c r="QL199" s="1"/>
      <c r="QM199" s="1"/>
      <c r="QN199" s="1"/>
      <c r="QO199" s="1"/>
      <c r="QP199" s="1"/>
    </row>
    <row r="200" spans="1:458" s="1" customFormat="1" x14ac:dyDescent="0.25">
      <c r="A200" s="25" t="s">
        <v>230</v>
      </c>
      <c r="B200" s="8" t="s">
        <v>303</v>
      </c>
      <c r="C200" s="8">
        <v>11</v>
      </c>
      <c r="D200" s="8">
        <v>1146</v>
      </c>
      <c r="E200" s="9"/>
      <c r="F200" s="13"/>
      <c r="G200" s="13"/>
      <c r="QO200" s="8"/>
      <c r="QP200" s="8"/>
    </row>
    <row r="201" spans="1:458" s="1" customFormat="1" x14ac:dyDescent="0.25">
      <c r="A201" s="8">
        <v>35</v>
      </c>
      <c r="B201" s="8" t="s">
        <v>94</v>
      </c>
      <c r="C201" s="8">
        <v>11</v>
      </c>
      <c r="D201" s="8">
        <v>1129</v>
      </c>
      <c r="E201" s="1" t="s">
        <v>219</v>
      </c>
    </row>
    <row r="202" spans="1:458" s="1" customFormat="1" x14ac:dyDescent="0.25">
      <c r="A202" s="15">
        <v>112</v>
      </c>
      <c r="B202" s="15" t="s">
        <v>94</v>
      </c>
      <c r="C202" s="15">
        <v>13</v>
      </c>
      <c r="D202" s="15">
        <v>1054</v>
      </c>
      <c r="E202" s="9"/>
    </row>
    <row r="203" spans="1:458" s="1" customFormat="1" x14ac:dyDescent="0.25">
      <c r="A203" s="8" t="s">
        <v>169</v>
      </c>
      <c r="B203" s="8" t="s">
        <v>94</v>
      </c>
      <c r="C203" s="8">
        <v>13</v>
      </c>
      <c r="D203" s="8">
        <v>1053</v>
      </c>
      <c r="E203" s="1" t="s">
        <v>225</v>
      </c>
    </row>
    <row r="204" spans="1:458" s="1" customFormat="1" x14ac:dyDescent="0.25">
      <c r="A204" s="25" t="s">
        <v>231</v>
      </c>
      <c r="B204" s="8" t="s">
        <v>94</v>
      </c>
      <c r="C204" s="8">
        <v>13</v>
      </c>
      <c r="D204" s="8">
        <v>1056</v>
      </c>
      <c r="E204" s="1" t="s">
        <v>268</v>
      </c>
    </row>
    <row r="205" spans="1:458" s="1" customFormat="1" x14ac:dyDescent="0.25">
      <c r="A205" s="8">
        <v>142</v>
      </c>
      <c r="B205" s="8" t="s">
        <v>69</v>
      </c>
      <c r="C205" s="8">
        <v>2</v>
      </c>
      <c r="D205" s="8">
        <v>802</v>
      </c>
      <c r="E205" s="1" t="s">
        <v>224</v>
      </c>
      <c r="QO205" s="8"/>
      <c r="QP205" s="8"/>
    </row>
    <row r="206" spans="1:458" s="8" customFormat="1" x14ac:dyDescent="0.25">
      <c r="A206" s="15" t="s">
        <v>95</v>
      </c>
      <c r="B206" s="15" t="s">
        <v>96</v>
      </c>
      <c r="C206" s="15">
        <v>11</v>
      </c>
      <c r="D206" s="15">
        <v>1167</v>
      </c>
      <c r="E206" s="26">
        <v>42468</v>
      </c>
      <c r="F206" s="1"/>
      <c r="G206" s="1"/>
      <c r="H206" s="1"/>
      <c r="I206" s="1"/>
      <c r="J206" s="47" t="s">
        <v>377</v>
      </c>
      <c r="K206" s="1">
        <f>81.22+24.81+61.8</f>
        <v>167.82999999999998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"/>
      <c r="JE206" s="1"/>
      <c r="JF206" s="1"/>
      <c r="JG206" s="1"/>
      <c r="JH206" s="1"/>
      <c r="JI206" s="1"/>
      <c r="JJ206" s="1"/>
      <c r="JK206" s="1"/>
      <c r="JL206" s="1"/>
      <c r="JM206" s="1"/>
      <c r="JN206" s="1"/>
      <c r="JO206" s="1"/>
      <c r="JP206" s="1"/>
      <c r="JQ206" s="1"/>
      <c r="JR206" s="1"/>
      <c r="JS206" s="1"/>
      <c r="JT206" s="1"/>
      <c r="JU206" s="1"/>
      <c r="JV206" s="1"/>
      <c r="JW206" s="1"/>
      <c r="JX206" s="1"/>
      <c r="JY206" s="1"/>
      <c r="JZ206" s="1"/>
      <c r="KA206" s="1"/>
      <c r="KB206" s="1"/>
      <c r="KC206" s="1"/>
      <c r="KD206" s="1"/>
      <c r="KE206" s="1"/>
      <c r="KF206" s="1"/>
      <c r="KG206" s="1"/>
      <c r="KH206" s="1"/>
      <c r="KI206" s="1"/>
      <c r="KJ206" s="1"/>
      <c r="KK206" s="1"/>
      <c r="KL206" s="1"/>
      <c r="KM206" s="1"/>
      <c r="KN206" s="1"/>
      <c r="KO206" s="1"/>
      <c r="KP206" s="1"/>
      <c r="KQ206" s="1"/>
      <c r="KR206" s="1"/>
      <c r="KS206" s="1"/>
      <c r="KT206" s="1"/>
      <c r="KU206" s="1"/>
      <c r="KV206" s="1"/>
      <c r="KW206" s="1"/>
      <c r="KX206" s="1"/>
      <c r="KY206" s="1"/>
      <c r="KZ206" s="1"/>
      <c r="LA206" s="1"/>
      <c r="LB206" s="1"/>
      <c r="LC206" s="1"/>
      <c r="LD206" s="1"/>
      <c r="LE206" s="1"/>
      <c r="LF206" s="1"/>
      <c r="LG206" s="1"/>
      <c r="LH206" s="1"/>
      <c r="LI206" s="1"/>
      <c r="LJ206" s="1"/>
      <c r="LK206" s="1"/>
      <c r="LL206" s="1"/>
      <c r="LM206" s="1"/>
      <c r="LN206" s="1"/>
      <c r="LO206" s="1"/>
      <c r="LP206" s="1"/>
      <c r="LQ206" s="1"/>
      <c r="LR206" s="1"/>
      <c r="LS206" s="1"/>
      <c r="LT206" s="1"/>
      <c r="LU206" s="1"/>
      <c r="LV206" s="1"/>
      <c r="LW206" s="1"/>
      <c r="LX206" s="1"/>
      <c r="LY206" s="1"/>
      <c r="LZ206" s="1"/>
      <c r="MA206" s="1"/>
      <c r="MB206" s="1"/>
      <c r="MC206" s="1"/>
      <c r="MD206" s="1"/>
      <c r="ME206" s="1"/>
      <c r="MF206" s="1"/>
      <c r="MG206" s="1"/>
      <c r="MH206" s="1"/>
      <c r="MI206" s="1"/>
      <c r="MJ206" s="1"/>
      <c r="MK206" s="1"/>
      <c r="ML206" s="1"/>
      <c r="MM206" s="1"/>
      <c r="MN206" s="1"/>
      <c r="MO206" s="1"/>
      <c r="MP206" s="1"/>
      <c r="MQ206" s="1"/>
      <c r="MR206" s="1"/>
      <c r="MS206" s="1"/>
      <c r="MT206" s="1"/>
      <c r="MU206" s="1"/>
      <c r="MV206" s="1"/>
      <c r="MW206" s="1"/>
      <c r="MX206" s="1"/>
      <c r="MY206" s="1"/>
      <c r="MZ206" s="1"/>
      <c r="NA206" s="1"/>
      <c r="NB206" s="1"/>
      <c r="NC206" s="1"/>
      <c r="ND206" s="1"/>
      <c r="NE206" s="1"/>
      <c r="NF206" s="1"/>
      <c r="NG206" s="1"/>
      <c r="NH206" s="1"/>
      <c r="NI206" s="1"/>
      <c r="NJ206" s="1"/>
      <c r="NK206" s="1"/>
      <c r="NL206" s="1"/>
      <c r="NM206" s="1"/>
      <c r="NN206" s="1"/>
      <c r="NO206" s="1"/>
      <c r="NP206" s="1"/>
      <c r="NQ206" s="1"/>
      <c r="NR206" s="1"/>
      <c r="NS206" s="1"/>
      <c r="NT206" s="1"/>
      <c r="NU206" s="1"/>
      <c r="NV206" s="1"/>
      <c r="NW206" s="1"/>
      <c r="NX206" s="1"/>
      <c r="NY206" s="1"/>
      <c r="NZ206" s="1"/>
      <c r="OA206" s="1"/>
      <c r="OB206" s="1"/>
      <c r="OC206" s="1"/>
      <c r="OD206" s="1"/>
      <c r="OE206" s="1"/>
      <c r="OF206" s="1"/>
      <c r="OG206" s="1"/>
      <c r="OH206" s="1"/>
      <c r="OI206" s="1"/>
      <c r="OJ206" s="1"/>
      <c r="OK206" s="1"/>
      <c r="OL206" s="1"/>
      <c r="OM206" s="1"/>
      <c r="ON206" s="1"/>
      <c r="OO206" s="1"/>
      <c r="OP206" s="1"/>
      <c r="OQ206" s="1"/>
      <c r="OR206" s="1"/>
      <c r="OS206" s="1"/>
      <c r="OT206" s="1"/>
      <c r="OU206" s="1"/>
      <c r="OV206" s="1"/>
      <c r="OW206" s="1"/>
      <c r="OX206" s="1"/>
      <c r="OY206" s="1"/>
      <c r="OZ206" s="1"/>
      <c r="PA206" s="1"/>
      <c r="PB206" s="1"/>
      <c r="PC206" s="1"/>
      <c r="PD206" s="1"/>
      <c r="PE206" s="1"/>
      <c r="PF206" s="1"/>
      <c r="PG206" s="1"/>
      <c r="PH206" s="1"/>
      <c r="PI206" s="1"/>
      <c r="PJ206" s="1"/>
      <c r="PK206" s="1"/>
      <c r="PL206" s="1"/>
      <c r="PM206" s="1"/>
      <c r="PN206" s="1"/>
      <c r="PO206" s="1"/>
      <c r="PP206" s="1"/>
      <c r="PQ206" s="1"/>
      <c r="PR206" s="1"/>
      <c r="PS206" s="1"/>
      <c r="PT206" s="1"/>
      <c r="PU206" s="1"/>
      <c r="PV206" s="1"/>
      <c r="PW206" s="1"/>
      <c r="PX206" s="1"/>
      <c r="PY206" s="1"/>
      <c r="PZ206" s="1"/>
      <c r="QA206" s="1"/>
      <c r="QB206" s="1"/>
      <c r="QC206" s="1"/>
      <c r="QD206" s="1"/>
      <c r="QE206" s="1"/>
      <c r="QF206" s="1"/>
      <c r="QG206" s="1"/>
      <c r="QH206" s="1"/>
      <c r="QI206" s="1"/>
      <c r="QJ206" s="1"/>
      <c r="QK206" s="1"/>
      <c r="QL206" s="1"/>
      <c r="QM206" s="1"/>
      <c r="QO206" s="1"/>
      <c r="QP206" s="1"/>
    </row>
    <row r="207" spans="1:458" s="8" customFormat="1" x14ac:dyDescent="0.25">
      <c r="A207" s="8" t="s">
        <v>370</v>
      </c>
      <c r="B207" s="8" t="s">
        <v>371</v>
      </c>
      <c r="C207" s="8">
        <v>10</v>
      </c>
      <c r="D207" s="8" t="s">
        <v>375</v>
      </c>
      <c r="E207" s="1" t="s">
        <v>376</v>
      </c>
      <c r="F207" s="1"/>
      <c r="G207" s="1"/>
      <c r="H207" s="1"/>
      <c r="I207" s="18"/>
      <c r="J207" s="18"/>
      <c r="K207" s="1"/>
    </row>
    <row r="208" spans="1:458" s="1" customFormat="1" x14ac:dyDescent="0.25">
      <c r="A208" s="8">
        <v>567</v>
      </c>
      <c r="B208" s="8" t="s">
        <v>320</v>
      </c>
      <c r="C208" s="8">
        <v>11</v>
      </c>
      <c r="D208" s="8">
        <v>1221</v>
      </c>
      <c r="E208" s="1" t="s">
        <v>321</v>
      </c>
      <c r="I208" s="18"/>
    </row>
    <row r="209" spans="1:458" x14ac:dyDescent="0.25">
      <c r="A209" s="8">
        <v>79</v>
      </c>
      <c r="B209" s="8" t="s">
        <v>37</v>
      </c>
      <c r="C209" s="8">
        <v>1</v>
      </c>
      <c r="D209" s="8">
        <v>367</v>
      </c>
      <c r="E209" s="1" t="s">
        <v>192</v>
      </c>
      <c r="F209" s="1"/>
      <c r="G209" s="1"/>
      <c r="H209" s="1"/>
      <c r="I209" s="1"/>
      <c r="J209" s="47" t="s">
        <v>378</v>
      </c>
      <c r="K209" s="1">
        <f>261.01+44.09</f>
        <v>305.10000000000002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"/>
      <c r="JE209" s="1"/>
      <c r="JF209" s="1"/>
      <c r="JG209" s="1"/>
      <c r="JH209" s="1"/>
      <c r="JI209" s="1"/>
      <c r="JJ209" s="1"/>
      <c r="JK209" s="1"/>
      <c r="JL209" s="1"/>
      <c r="JM209" s="1"/>
      <c r="JN209" s="1"/>
      <c r="JO209" s="1"/>
      <c r="JP209" s="1"/>
      <c r="JQ209" s="1"/>
      <c r="JR209" s="1"/>
      <c r="JS209" s="1"/>
      <c r="JT209" s="1"/>
      <c r="JU209" s="1"/>
      <c r="JV209" s="1"/>
      <c r="JW209" s="1"/>
      <c r="JX209" s="1"/>
      <c r="JY209" s="1"/>
      <c r="JZ209" s="1"/>
      <c r="KA209" s="1"/>
      <c r="KB209" s="1"/>
      <c r="KC209" s="1"/>
      <c r="KD209" s="1"/>
      <c r="KE209" s="1"/>
      <c r="KF209" s="1"/>
      <c r="KG209" s="1"/>
      <c r="KH209" s="1"/>
      <c r="KI209" s="1"/>
      <c r="KJ209" s="1"/>
      <c r="KK209" s="1"/>
      <c r="KL209" s="1"/>
      <c r="KM209" s="1"/>
      <c r="KN209" s="1"/>
      <c r="KO209" s="1"/>
      <c r="KP209" s="1"/>
      <c r="KQ209" s="1"/>
      <c r="KR209" s="1"/>
      <c r="KS209" s="1"/>
      <c r="KT209" s="1"/>
      <c r="KU209" s="1"/>
      <c r="KV209" s="1"/>
      <c r="KW209" s="1"/>
      <c r="KX209" s="1"/>
      <c r="KY209" s="1"/>
      <c r="KZ209" s="1"/>
      <c r="LA209" s="1"/>
      <c r="LB209" s="1"/>
      <c r="LC209" s="1"/>
      <c r="LD209" s="1"/>
      <c r="LE209" s="1"/>
      <c r="LF209" s="1"/>
      <c r="LG209" s="1"/>
      <c r="LH209" s="1"/>
      <c r="LI209" s="1"/>
      <c r="LJ209" s="1"/>
      <c r="LK209" s="1"/>
      <c r="LL209" s="1"/>
      <c r="LM209" s="1"/>
      <c r="LN209" s="1"/>
      <c r="LO209" s="1"/>
      <c r="LP209" s="1"/>
      <c r="LQ209" s="1"/>
      <c r="LR209" s="1"/>
      <c r="LS209" s="1"/>
      <c r="LT209" s="1"/>
      <c r="LU209" s="1"/>
      <c r="LV209" s="1"/>
      <c r="LW209" s="1"/>
      <c r="LX209" s="1"/>
      <c r="LY209" s="1"/>
      <c r="LZ209" s="1"/>
      <c r="MA209" s="1"/>
      <c r="MB209" s="1"/>
      <c r="MC209" s="1"/>
      <c r="MD209" s="1"/>
      <c r="ME209" s="1"/>
      <c r="MF209" s="1"/>
      <c r="MG209" s="1"/>
      <c r="MH209" s="1"/>
      <c r="MI209" s="1"/>
      <c r="MJ209" s="1"/>
      <c r="MK209" s="1"/>
      <c r="ML209" s="1"/>
      <c r="MM209" s="1"/>
      <c r="MN209" s="1"/>
      <c r="MO209" s="1"/>
      <c r="MP209" s="1"/>
      <c r="MQ209" s="1"/>
      <c r="MR209" s="1"/>
      <c r="MS209" s="1"/>
      <c r="MT209" s="1"/>
      <c r="MU209" s="1"/>
      <c r="MV209" s="1"/>
      <c r="MW209" s="1"/>
      <c r="MX209" s="1"/>
      <c r="MY209" s="1"/>
      <c r="MZ209" s="1"/>
      <c r="NA209" s="1"/>
      <c r="NB209" s="1"/>
      <c r="NC209" s="1"/>
      <c r="ND209" s="1"/>
      <c r="NE209" s="1"/>
      <c r="NF209" s="1"/>
      <c r="NG209" s="1"/>
      <c r="NH209" s="1"/>
      <c r="NI209" s="1"/>
      <c r="NJ209" s="1"/>
      <c r="NK209" s="1"/>
      <c r="NL209" s="1"/>
      <c r="NM209" s="1"/>
      <c r="NN209" s="1"/>
      <c r="NO209" s="1"/>
      <c r="NP209" s="1"/>
      <c r="NQ209" s="1"/>
      <c r="NR209" s="1"/>
      <c r="NS209" s="1"/>
      <c r="NT209" s="1"/>
      <c r="NU209" s="1"/>
      <c r="NV209" s="1"/>
      <c r="NW209" s="1"/>
      <c r="NX209" s="1"/>
      <c r="NY209" s="1"/>
      <c r="NZ209" s="1"/>
      <c r="OA209" s="1"/>
      <c r="OB209" s="1"/>
      <c r="OC209" s="1"/>
      <c r="OD209" s="1"/>
      <c r="OE209" s="1"/>
      <c r="OF209" s="1"/>
      <c r="OG209" s="1"/>
      <c r="OH209" s="1"/>
      <c r="OI209" s="1"/>
      <c r="OJ209" s="1"/>
      <c r="OK209" s="1"/>
      <c r="OL209" s="1"/>
      <c r="OM209" s="1"/>
      <c r="ON209" s="1"/>
      <c r="OO209" s="1"/>
      <c r="OP209" s="1"/>
      <c r="OQ209" s="1"/>
      <c r="OR209" s="1"/>
      <c r="OS209" s="1"/>
      <c r="OT209" s="1"/>
      <c r="OU209" s="1"/>
      <c r="OV209" s="1"/>
      <c r="OW209" s="1"/>
      <c r="OX209" s="1"/>
      <c r="OY209" s="1"/>
      <c r="OZ209" s="1"/>
      <c r="PA209" s="1"/>
      <c r="PB209" s="1"/>
      <c r="PC209" s="1"/>
      <c r="PD209" s="1"/>
      <c r="PE209" s="1"/>
      <c r="PF209" s="1"/>
      <c r="PG209" s="1"/>
      <c r="PH209" s="1"/>
      <c r="PI209" s="1"/>
      <c r="PJ209" s="1"/>
      <c r="PK209" s="1"/>
      <c r="PL209" s="1"/>
      <c r="PM209" s="1"/>
      <c r="PN209" s="1"/>
      <c r="PO209" s="1"/>
      <c r="PP209" s="1"/>
      <c r="PQ209" s="1"/>
      <c r="PR209" s="1"/>
      <c r="PS209" s="1"/>
      <c r="PT209" s="1"/>
      <c r="PU209" s="1"/>
      <c r="PV209" s="1"/>
      <c r="PW209" s="1"/>
      <c r="PX209" s="1"/>
      <c r="PY209" s="1"/>
      <c r="PZ209" s="1"/>
      <c r="QA209" s="1"/>
      <c r="QB209" s="1"/>
      <c r="QC209" s="1"/>
      <c r="QD209" s="1"/>
      <c r="QE209" s="1"/>
      <c r="QF209" s="1"/>
      <c r="QG209" s="1"/>
      <c r="QH209" s="1"/>
      <c r="QI209" s="1"/>
      <c r="QJ209" s="1"/>
      <c r="QK209" s="1"/>
      <c r="QL209" s="1"/>
      <c r="QM209" s="1"/>
      <c r="QN209" s="1"/>
      <c r="QO209" s="1"/>
      <c r="QP209" s="1"/>
    </row>
    <row r="210" spans="1:458" s="1" customFormat="1" x14ac:dyDescent="0.25">
      <c r="A210" s="32">
        <v>310</v>
      </c>
      <c r="B210" s="8" t="s">
        <v>37</v>
      </c>
      <c r="C210" s="8">
        <v>1</v>
      </c>
      <c r="D210" s="8" t="s">
        <v>306</v>
      </c>
      <c r="E210" s="1" t="s">
        <v>323</v>
      </c>
      <c r="F210" s="9"/>
      <c r="G210" s="9"/>
      <c r="H210" s="9"/>
      <c r="J210" s="47" t="s">
        <v>379</v>
      </c>
      <c r="K210" s="1">
        <f>295.73+75.62</f>
        <v>371.35</v>
      </c>
      <c r="QN210" s="8"/>
    </row>
    <row r="211" spans="1:458" s="1" customFormat="1" x14ac:dyDescent="0.25">
      <c r="A211" s="8">
        <v>318</v>
      </c>
      <c r="B211" s="8" t="s">
        <v>37</v>
      </c>
      <c r="C211" s="8">
        <v>1</v>
      </c>
      <c r="D211" s="8">
        <v>474</v>
      </c>
      <c r="E211" s="1" t="s">
        <v>359</v>
      </c>
      <c r="I211" s="18"/>
    </row>
    <row r="212" spans="1:458" s="1" customFormat="1" x14ac:dyDescent="0.25">
      <c r="A212" s="8">
        <v>324</v>
      </c>
      <c r="B212" s="8" t="s">
        <v>37</v>
      </c>
      <c r="C212" s="8">
        <v>1</v>
      </c>
      <c r="D212" s="8">
        <v>477</v>
      </c>
      <c r="E212" s="1" t="s">
        <v>364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</row>
    <row r="213" spans="1:458" s="2" customFormat="1" x14ac:dyDescent="0.25">
      <c r="A213" s="8">
        <v>324</v>
      </c>
      <c r="B213" s="8" t="s">
        <v>37</v>
      </c>
      <c r="C213" s="8">
        <v>1</v>
      </c>
      <c r="D213" s="8">
        <v>477</v>
      </c>
      <c r="E213" s="1" t="s">
        <v>216</v>
      </c>
      <c r="F213" s="14"/>
      <c r="G213" s="14"/>
      <c r="H213" s="14"/>
      <c r="I213" s="14"/>
      <c r="J213" s="14"/>
      <c r="K213" s="14">
        <f>SUM(K206:K212)</f>
        <v>844.28</v>
      </c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  <c r="IT213" s="14"/>
      <c r="IU213" s="14"/>
      <c r="IV213" s="14"/>
      <c r="IW213" s="14"/>
      <c r="IX213" s="14"/>
      <c r="IY213" s="14"/>
      <c r="IZ213" s="14"/>
      <c r="JA213" s="14"/>
      <c r="JB213" s="14"/>
      <c r="JC213" s="14"/>
      <c r="JD213" s="14"/>
      <c r="JE213" s="14"/>
      <c r="JF213" s="14"/>
      <c r="JG213" s="14"/>
      <c r="JH213" s="14"/>
      <c r="JI213" s="14"/>
      <c r="JJ213" s="14"/>
      <c r="JK213" s="14"/>
      <c r="JL213" s="14"/>
      <c r="JM213" s="14"/>
      <c r="JN213" s="14"/>
      <c r="JO213" s="14"/>
      <c r="JP213" s="14"/>
      <c r="JQ213" s="14"/>
      <c r="JR213" s="14"/>
      <c r="JS213" s="14"/>
      <c r="JT213" s="14"/>
      <c r="JU213" s="14"/>
      <c r="JV213" s="14"/>
      <c r="JW213" s="14"/>
      <c r="JX213" s="14"/>
      <c r="JY213" s="14"/>
      <c r="JZ213" s="14"/>
      <c r="KA213" s="14"/>
      <c r="KB213" s="14"/>
      <c r="KC213" s="14"/>
      <c r="KD213" s="14"/>
      <c r="KE213" s="14"/>
      <c r="KF213" s="14"/>
      <c r="KG213" s="14"/>
      <c r="KH213" s="14"/>
      <c r="KI213" s="14"/>
      <c r="KJ213" s="14"/>
      <c r="KK213" s="14"/>
      <c r="KL213" s="14"/>
      <c r="KM213" s="14"/>
      <c r="KN213" s="14"/>
      <c r="KO213" s="14"/>
      <c r="KP213" s="14"/>
      <c r="KQ213" s="14"/>
      <c r="KR213" s="14"/>
      <c r="KS213" s="14"/>
      <c r="KT213" s="14"/>
      <c r="KU213" s="14"/>
      <c r="KV213" s="14"/>
      <c r="KW213" s="14"/>
      <c r="KX213" s="14"/>
      <c r="KY213" s="14"/>
      <c r="KZ213" s="14"/>
      <c r="LA213" s="14"/>
      <c r="LB213" s="14"/>
      <c r="LC213" s="14"/>
      <c r="LD213" s="14"/>
      <c r="LE213" s="14"/>
      <c r="LF213" s="14"/>
      <c r="LG213" s="14"/>
      <c r="LH213" s="14"/>
      <c r="LI213" s="14"/>
      <c r="LJ213" s="14"/>
      <c r="LK213" s="14"/>
      <c r="LL213" s="14"/>
      <c r="LM213" s="14"/>
      <c r="LN213" s="14"/>
      <c r="LO213" s="14"/>
      <c r="LP213" s="14"/>
      <c r="LQ213" s="14"/>
      <c r="LR213" s="14"/>
      <c r="LS213" s="14"/>
      <c r="LT213" s="14"/>
      <c r="LU213" s="14"/>
      <c r="LV213" s="14"/>
      <c r="LW213" s="14"/>
      <c r="LX213" s="14"/>
      <c r="LY213" s="14"/>
      <c r="LZ213" s="14"/>
      <c r="MA213" s="14"/>
      <c r="MB213" s="14"/>
      <c r="MC213" s="14"/>
      <c r="MD213" s="14"/>
      <c r="ME213" s="14"/>
      <c r="MF213" s="14"/>
      <c r="MG213" s="14"/>
      <c r="MH213" s="14"/>
      <c r="MI213" s="14"/>
      <c r="MJ213" s="14"/>
      <c r="MK213" s="14"/>
      <c r="ML213" s="14"/>
      <c r="MM213" s="14"/>
      <c r="MN213" s="14"/>
      <c r="MO213" s="14"/>
      <c r="MP213" s="14"/>
      <c r="MQ213" s="14"/>
      <c r="MR213" s="14"/>
      <c r="MS213" s="14"/>
      <c r="MT213" s="14"/>
      <c r="MU213" s="14"/>
      <c r="MV213" s="14"/>
      <c r="MW213" s="14"/>
      <c r="MX213" s="14"/>
      <c r="MY213" s="14"/>
      <c r="MZ213" s="14"/>
      <c r="NA213" s="14"/>
      <c r="NB213" s="14"/>
      <c r="NC213" s="14"/>
      <c r="ND213" s="14"/>
      <c r="NE213" s="14"/>
      <c r="NF213" s="14"/>
      <c r="NG213" s="14"/>
      <c r="NH213" s="14"/>
      <c r="NI213" s="14"/>
      <c r="NJ213" s="14"/>
      <c r="NK213" s="14"/>
      <c r="NL213" s="14"/>
      <c r="NM213" s="14"/>
      <c r="NN213" s="14"/>
      <c r="NO213" s="14"/>
      <c r="NP213" s="14"/>
      <c r="NQ213" s="14"/>
      <c r="NR213" s="14"/>
      <c r="NS213" s="14"/>
      <c r="NT213" s="14"/>
      <c r="NU213" s="14"/>
      <c r="NV213" s="14"/>
      <c r="NW213" s="14"/>
      <c r="NX213" s="14"/>
      <c r="NY213" s="14"/>
      <c r="NZ213" s="14"/>
      <c r="OA213" s="14"/>
      <c r="OB213" s="14"/>
      <c r="OC213" s="14"/>
      <c r="OD213" s="14"/>
      <c r="OE213" s="14"/>
      <c r="OF213" s="14"/>
      <c r="OG213" s="14"/>
      <c r="OH213" s="14"/>
      <c r="OI213" s="14"/>
      <c r="OJ213" s="14"/>
      <c r="OK213" s="14"/>
      <c r="OL213" s="14"/>
      <c r="OM213" s="14"/>
      <c r="ON213" s="14"/>
      <c r="OO213" s="14"/>
      <c r="OP213" s="14"/>
      <c r="OQ213" s="14"/>
      <c r="OR213" s="14"/>
      <c r="OS213" s="14"/>
      <c r="OT213" s="14"/>
      <c r="OU213" s="14"/>
      <c r="OV213" s="14"/>
      <c r="OW213" s="14"/>
      <c r="OX213" s="14"/>
      <c r="OY213" s="14"/>
      <c r="OZ213" s="14"/>
      <c r="PA213" s="14"/>
      <c r="PB213" s="14"/>
      <c r="PC213" s="14"/>
      <c r="PD213" s="14"/>
      <c r="PE213" s="14"/>
      <c r="PF213" s="14"/>
      <c r="PG213" s="14"/>
      <c r="PH213" s="14"/>
      <c r="PI213" s="14"/>
      <c r="PJ213" s="14"/>
      <c r="PK213" s="14"/>
      <c r="PL213" s="14"/>
      <c r="PM213" s="14"/>
      <c r="PN213" s="14"/>
      <c r="PO213" s="14"/>
      <c r="PP213" s="14"/>
      <c r="PQ213" s="14"/>
      <c r="PR213" s="14"/>
      <c r="PS213" s="14"/>
      <c r="PT213" s="14"/>
      <c r="PU213" s="14"/>
      <c r="PV213" s="14"/>
      <c r="PW213" s="14"/>
      <c r="PX213" s="14"/>
      <c r="PY213" s="14"/>
      <c r="PZ213" s="14"/>
      <c r="QA213" s="14"/>
      <c r="QB213" s="14"/>
      <c r="QC213" s="14"/>
      <c r="QD213" s="14"/>
      <c r="QE213" s="14"/>
      <c r="QF213" s="14"/>
      <c r="QG213" s="14"/>
      <c r="QH213" s="14"/>
      <c r="QI213" s="14"/>
      <c r="QJ213" s="14"/>
      <c r="QK213" s="14"/>
      <c r="QL213" s="14"/>
      <c r="QM213" s="14"/>
      <c r="QN213" s="14"/>
      <c r="QO213" s="14"/>
      <c r="QP213" s="14"/>
    </row>
    <row r="214" spans="1:458" s="1" customFormat="1" x14ac:dyDescent="0.25">
      <c r="A214" s="8" t="s">
        <v>318</v>
      </c>
      <c r="B214" s="8" t="s">
        <v>265</v>
      </c>
      <c r="C214" s="8">
        <v>6</v>
      </c>
      <c r="D214" s="8">
        <v>907</v>
      </c>
      <c r="E214" s="1" t="s">
        <v>317</v>
      </c>
      <c r="I214" s="18"/>
    </row>
    <row r="215" spans="1:458" s="1" customFormat="1" x14ac:dyDescent="0.25">
      <c r="A215" s="8">
        <v>18</v>
      </c>
      <c r="B215" s="8" t="s">
        <v>183</v>
      </c>
      <c r="C215" s="8">
        <v>5</v>
      </c>
      <c r="D215" s="8">
        <v>1107</v>
      </c>
      <c r="E215" s="1" t="s">
        <v>367</v>
      </c>
    </row>
    <row r="216" spans="1:458" s="1" customFormat="1" x14ac:dyDescent="0.25">
      <c r="A216" s="8" t="s">
        <v>185</v>
      </c>
      <c r="B216" s="8" t="s">
        <v>183</v>
      </c>
      <c r="C216" s="8">
        <v>5</v>
      </c>
      <c r="D216" s="8">
        <v>1108</v>
      </c>
      <c r="E216" s="9"/>
      <c r="I216" s="18"/>
    </row>
    <row r="217" spans="1:458" s="1" customFormat="1" x14ac:dyDescent="0.25">
      <c r="A217" s="8" t="s">
        <v>294</v>
      </c>
      <c r="B217" s="8" t="s">
        <v>295</v>
      </c>
      <c r="C217" s="8">
        <v>13</v>
      </c>
      <c r="D217" s="8">
        <v>1274</v>
      </c>
      <c r="E217" s="1" t="s">
        <v>374</v>
      </c>
    </row>
    <row r="218" spans="1:458" s="1" customFormat="1" x14ac:dyDescent="0.25">
      <c r="A218" s="8">
        <v>822</v>
      </c>
      <c r="B218" s="8" t="s">
        <v>104</v>
      </c>
      <c r="C218" s="8">
        <v>7</v>
      </c>
      <c r="D218" s="8">
        <v>1034</v>
      </c>
      <c r="E218" s="1" t="s">
        <v>299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</row>
    <row r="219" spans="1:458" s="1" customFormat="1" x14ac:dyDescent="0.25">
      <c r="A219" s="8">
        <v>850</v>
      </c>
      <c r="B219" s="8" t="s">
        <v>104</v>
      </c>
      <c r="C219" s="8">
        <v>7</v>
      </c>
      <c r="D219" s="8">
        <v>1046</v>
      </c>
      <c r="E219" s="1" t="s">
        <v>274</v>
      </c>
    </row>
    <row r="220" spans="1:458" s="1" customFormat="1" x14ac:dyDescent="0.25">
      <c r="A220" s="8">
        <v>850</v>
      </c>
      <c r="B220" s="8" t="s">
        <v>15</v>
      </c>
      <c r="C220" s="8">
        <v>7</v>
      </c>
      <c r="D220" s="8" t="s">
        <v>67</v>
      </c>
      <c r="E220" s="1" t="s">
        <v>199</v>
      </c>
    </row>
    <row r="221" spans="1:458" s="4" customFormat="1" x14ac:dyDescent="0.25">
      <c r="A221" s="8">
        <v>850</v>
      </c>
      <c r="B221" s="8" t="s">
        <v>15</v>
      </c>
      <c r="C221" s="8">
        <v>7</v>
      </c>
      <c r="D221" s="8" t="s">
        <v>99</v>
      </c>
      <c r="E221" s="1" t="s">
        <v>199</v>
      </c>
    </row>
    <row r="222" spans="1:458" s="1" customFormat="1" x14ac:dyDescent="0.25">
      <c r="A222" s="8">
        <v>124</v>
      </c>
      <c r="B222" s="8" t="s">
        <v>35</v>
      </c>
      <c r="C222" s="8">
        <v>9</v>
      </c>
      <c r="D222" s="8">
        <v>1026</v>
      </c>
      <c r="E222" s="13" t="s">
        <v>360</v>
      </c>
    </row>
    <row r="223" spans="1:458" s="1" customFormat="1" x14ac:dyDescent="0.25">
      <c r="A223" s="8">
        <v>163</v>
      </c>
      <c r="B223" s="8" t="s">
        <v>35</v>
      </c>
      <c r="C223" s="8">
        <v>7</v>
      </c>
      <c r="D223" s="8">
        <v>1097</v>
      </c>
      <c r="E223" s="19">
        <v>42475</v>
      </c>
    </row>
    <row r="224" spans="1:458" s="1" customFormat="1" x14ac:dyDescent="0.25">
      <c r="A224" s="8">
        <v>213</v>
      </c>
      <c r="B224" s="8" t="s">
        <v>35</v>
      </c>
      <c r="C224" s="8">
        <v>8</v>
      </c>
      <c r="D224" s="8">
        <v>1494</v>
      </c>
      <c r="QN224" s="8"/>
    </row>
    <row r="225" spans="1:458" s="1" customFormat="1" x14ac:dyDescent="0.25">
      <c r="A225" s="15">
        <v>215</v>
      </c>
      <c r="B225" s="15" t="s">
        <v>35</v>
      </c>
      <c r="C225" s="15">
        <v>8</v>
      </c>
      <c r="D225" s="15">
        <v>1495</v>
      </c>
      <c r="E225" s="26">
        <v>42411</v>
      </c>
    </row>
    <row r="226" spans="1:458" s="8" customFormat="1" x14ac:dyDescent="0.25">
      <c r="A226" s="8" t="s">
        <v>48</v>
      </c>
      <c r="B226" s="8" t="s">
        <v>49</v>
      </c>
      <c r="C226" s="8">
        <v>1</v>
      </c>
      <c r="D226" s="8">
        <v>594</v>
      </c>
      <c r="E226" s="1" t="s">
        <v>118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"/>
      <c r="JE226" s="1"/>
      <c r="JF226" s="1"/>
      <c r="JG226" s="1"/>
      <c r="JH226" s="1"/>
      <c r="JI226" s="1"/>
      <c r="JJ226" s="1"/>
      <c r="JK226" s="1"/>
      <c r="JL226" s="1"/>
      <c r="JM226" s="1"/>
      <c r="JN226" s="1"/>
      <c r="JO226" s="1"/>
      <c r="JP226" s="1"/>
      <c r="JQ226" s="1"/>
      <c r="JR226" s="1"/>
      <c r="JS226" s="1"/>
      <c r="JT226" s="1"/>
      <c r="JU226" s="1"/>
      <c r="JV226" s="1"/>
      <c r="JW226" s="1"/>
      <c r="JX226" s="1"/>
      <c r="JY226" s="1"/>
      <c r="JZ226" s="1"/>
      <c r="KA226" s="1"/>
      <c r="KB226" s="1"/>
      <c r="KC226" s="1"/>
      <c r="KD226" s="1"/>
      <c r="KE226" s="1"/>
      <c r="KF226" s="1"/>
      <c r="KG226" s="1"/>
      <c r="KH226" s="1"/>
      <c r="KI226" s="1"/>
      <c r="KJ226" s="1"/>
      <c r="KK226" s="1"/>
      <c r="KL226" s="1"/>
      <c r="KM226" s="1"/>
      <c r="KN226" s="1"/>
      <c r="KO226" s="1"/>
      <c r="KP226" s="1"/>
      <c r="KQ226" s="1"/>
      <c r="KR226" s="1"/>
      <c r="KS226" s="1"/>
      <c r="KT226" s="1"/>
      <c r="KU226" s="1"/>
      <c r="KV226" s="1"/>
      <c r="KW226" s="1"/>
      <c r="KX226" s="1"/>
      <c r="KY226" s="1"/>
      <c r="KZ226" s="1"/>
      <c r="LA226" s="1"/>
      <c r="LB226" s="1"/>
      <c r="LC226" s="1"/>
      <c r="LD226" s="1"/>
      <c r="LE226" s="1"/>
      <c r="LF226" s="1"/>
      <c r="LG226" s="1"/>
      <c r="LH226" s="1"/>
      <c r="LI226" s="1"/>
      <c r="LJ226" s="1"/>
      <c r="LK226" s="1"/>
      <c r="LL226" s="1"/>
      <c r="LM226" s="1"/>
      <c r="LN226" s="1"/>
      <c r="LO226" s="1"/>
      <c r="LP226" s="1"/>
      <c r="LQ226" s="1"/>
      <c r="LR226" s="1"/>
      <c r="LS226" s="1"/>
      <c r="LT226" s="1"/>
      <c r="LU226" s="1"/>
      <c r="LV226" s="1"/>
      <c r="LW226" s="1"/>
      <c r="LX226" s="1"/>
      <c r="LY226" s="1"/>
      <c r="LZ226" s="1"/>
      <c r="MA226" s="1"/>
      <c r="MB226" s="1"/>
      <c r="MC226" s="1"/>
      <c r="MD226" s="1"/>
      <c r="ME226" s="1"/>
      <c r="MF226" s="1"/>
      <c r="MG226" s="1"/>
      <c r="MH226" s="1"/>
      <c r="MI226" s="1"/>
      <c r="MJ226" s="1"/>
      <c r="MK226" s="1"/>
      <c r="ML226" s="1"/>
      <c r="MM226" s="1"/>
      <c r="MN226" s="1"/>
      <c r="MO226" s="1"/>
      <c r="MP226" s="1"/>
      <c r="MQ226" s="1"/>
      <c r="MR226" s="1"/>
      <c r="MS226" s="1"/>
      <c r="MT226" s="1"/>
      <c r="MU226" s="1"/>
      <c r="MV226" s="1"/>
      <c r="MW226" s="1"/>
      <c r="MX226" s="1"/>
      <c r="MY226" s="1"/>
      <c r="MZ226" s="1"/>
      <c r="NA226" s="1"/>
      <c r="NB226" s="1"/>
      <c r="NC226" s="1"/>
      <c r="ND226" s="1"/>
      <c r="NE226" s="1"/>
      <c r="NF226" s="1"/>
      <c r="NG226" s="1"/>
      <c r="NH226" s="1"/>
      <c r="NI226" s="1"/>
      <c r="NJ226" s="1"/>
      <c r="NK226" s="1"/>
      <c r="NL226" s="1"/>
      <c r="NM226" s="1"/>
      <c r="NN226" s="1"/>
      <c r="NO226" s="1"/>
      <c r="NP226" s="1"/>
      <c r="NQ226" s="1"/>
      <c r="NR226" s="1"/>
      <c r="NS226" s="1"/>
      <c r="NT226" s="1"/>
      <c r="NU226" s="1"/>
      <c r="NV226" s="1"/>
      <c r="NW226" s="1"/>
      <c r="NX226" s="1"/>
      <c r="NY226" s="1"/>
      <c r="NZ226" s="1"/>
      <c r="OA226" s="1"/>
      <c r="OB226" s="1"/>
      <c r="OC226" s="1"/>
      <c r="OD226" s="1"/>
      <c r="OE226" s="1"/>
      <c r="OF226" s="1"/>
      <c r="OG226" s="1"/>
      <c r="OH226" s="1"/>
      <c r="OI226" s="1"/>
      <c r="OJ226" s="1"/>
      <c r="OK226" s="1"/>
      <c r="OL226" s="1"/>
      <c r="OM226" s="1"/>
      <c r="ON226" s="1"/>
      <c r="OO226" s="1"/>
      <c r="OP226" s="1"/>
      <c r="OQ226" s="1"/>
      <c r="OR226" s="1"/>
      <c r="OS226" s="1"/>
      <c r="OT226" s="1"/>
      <c r="OU226" s="1"/>
      <c r="OV226" s="1"/>
      <c r="OW226" s="1"/>
      <c r="OX226" s="1"/>
      <c r="OY226" s="1"/>
      <c r="OZ226" s="1"/>
      <c r="PA226" s="1"/>
      <c r="PB226" s="1"/>
      <c r="PC226" s="1"/>
      <c r="PD226" s="1"/>
      <c r="PE226" s="1"/>
      <c r="PF226" s="1"/>
      <c r="PG226" s="1"/>
      <c r="PH226" s="1"/>
      <c r="PI226" s="1"/>
      <c r="PJ226" s="1"/>
      <c r="PK226" s="1"/>
      <c r="PL226" s="1"/>
      <c r="PM226" s="1"/>
      <c r="PN226" s="1"/>
      <c r="PO226" s="1"/>
      <c r="PP226" s="1"/>
      <c r="PQ226" s="1"/>
      <c r="PR226" s="1"/>
      <c r="PS226" s="1"/>
      <c r="PT226" s="1"/>
      <c r="PU226" s="1"/>
      <c r="PV226" s="1"/>
      <c r="PW226" s="1"/>
      <c r="PX226" s="1"/>
      <c r="PY226" s="1"/>
      <c r="PZ226" s="1"/>
      <c r="QA226" s="1"/>
      <c r="QB226" s="1"/>
      <c r="QC226" s="1"/>
      <c r="QD226" s="1"/>
      <c r="QE226" s="1"/>
      <c r="QF226" s="1"/>
      <c r="QG226" s="1"/>
      <c r="QH226" s="1"/>
      <c r="QI226" s="1"/>
      <c r="QJ226" s="1"/>
      <c r="QK226" s="1"/>
      <c r="QL226" s="1"/>
      <c r="QM226" s="1"/>
      <c r="QN226" s="1"/>
      <c r="QO226" s="1"/>
      <c r="QP226" s="1"/>
    </row>
    <row r="227" spans="1:458" s="1" customFormat="1" x14ac:dyDescent="0.25">
      <c r="A227" s="8">
        <v>416</v>
      </c>
      <c r="B227" s="8" t="s">
        <v>50</v>
      </c>
      <c r="C227" s="8">
        <v>1</v>
      </c>
      <c r="D227" s="8">
        <v>682</v>
      </c>
      <c r="E227" s="1" t="s">
        <v>216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  <c r="NL227" s="8"/>
      <c r="NM227" s="8"/>
      <c r="NN227" s="8"/>
      <c r="NO227" s="8"/>
      <c r="NP227" s="8"/>
      <c r="NQ227" s="8"/>
      <c r="NR227" s="8"/>
      <c r="NS227" s="8"/>
      <c r="NT227" s="8"/>
      <c r="NU227" s="8"/>
      <c r="NV227" s="8"/>
      <c r="NW227" s="8"/>
      <c r="NX227" s="8"/>
      <c r="NY227" s="8"/>
      <c r="NZ227" s="8"/>
      <c r="OA227" s="8"/>
      <c r="OB227" s="8"/>
      <c r="OC227" s="8"/>
      <c r="OD227" s="8"/>
      <c r="OE227" s="8"/>
      <c r="OF227" s="8"/>
      <c r="OG227" s="8"/>
      <c r="OH227" s="8"/>
      <c r="OI227" s="8"/>
      <c r="OJ227" s="8"/>
      <c r="OK227" s="8"/>
      <c r="OL227" s="8"/>
      <c r="OM227" s="8"/>
      <c r="ON227" s="8"/>
      <c r="OO227" s="8"/>
      <c r="OP227" s="8"/>
      <c r="OQ227" s="8"/>
      <c r="OR227" s="8"/>
      <c r="OS227" s="8"/>
      <c r="OT227" s="8"/>
      <c r="OU227" s="8"/>
      <c r="OV227" s="8"/>
      <c r="OW227" s="8"/>
      <c r="OX227" s="8"/>
      <c r="OY227" s="8"/>
      <c r="OZ227" s="8"/>
      <c r="PA227" s="8"/>
      <c r="PB227" s="8"/>
      <c r="PC227" s="8"/>
      <c r="PD227" s="8"/>
      <c r="PE227" s="8"/>
      <c r="PF227" s="8"/>
      <c r="PG227" s="8"/>
      <c r="PH227" s="8"/>
      <c r="PI227" s="8"/>
      <c r="PJ227" s="8"/>
      <c r="PK227" s="8"/>
      <c r="PL227" s="8"/>
      <c r="PM227" s="8"/>
      <c r="PN227" s="8"/>
      <c r="PO227" s="8"/>
      <c r="PP227" s="8"/>
      <c r="PQ227" s="8"/>
      <c r="PR227" s="8"/>
      <c r="PS227" s="8"/>
      <c r="PT227" s="8"/>
      <c r="PU227" s="8"/>
      <c r="PV227" s="8"/>
      <c r="PW227" s="8"/>
      <c r="PX227" s="8"/>
      <c r="PY227" s="8"/>
      <c r="PZ227" s="8"/>
      <c r="QA227" s="8"/>
      <c r="QB227" s="8"/>
      <c r="QC227" s="8"/>
      <c r="QD227" s="8"/>
      <c r="QE227" s="8"/>
      <c r="QF227" s="8"/>
      <c r="QG227" s="8"/>
      <c r="QH227" s="8"/>
      <c r="QI227" s="8"/>
      <c r="QJ227" s="8"/>
      <c r="QK227" s="8"/>
      <c r="QL227" s="8"/>
      <c r="QM227" s="8"/>
      <c r="QN227" s="8"/>
      <c r="QO227" s="8"/>
      <c r="QP227" s="8"/>
    </row>
    <row r="228" spans="1:458" s="1" customFormat="1" x14ac:dyDescent="0.25">
      <c r="A228" s="8" t="s">
        <v>127</v>
      </c>
      <c r="B228" s="8" t="s">
        <v>50</v>
      </c>
      <c r="C228" s="8">
        <v>1</v>
      </c>
      <c r="D228" s="8">
        <v>696</v>
      </c>
      <c r="E228" s="1" t="s">
        <v>216</v>
      </c>
    </row>
    <row r="229" spans="1:458" x14ac:dyDescent="0.25">
      <c r="A229" s="8">
        <v>861</v>
      </c>
      <c r="B229" s="8" t="s">
        <v>43</v>
      </c>
      <c r="C229" s="8">
        <v>11</v>
      </c>
      <c r="D229" s="8" t="s">
        <v>44</v>
      </c>
      <c r="E229" s="1" t="s">
        <v>216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8"/>
      <c r="QO229" s="1"/>
      <c r="QP229" s="1"/>
    </row>
    <row r="230" spans="1:458" s="1" customFormat="1" x14ac:dyDescent="0.25">
      <c r="A230" s="8">
        <v>146</v>
      </c>
      <c r="B230" s="8" t="s">
        <v>11</v>
      </c>
      <c r="C230" s="8">
        <v>7</v>
      </c>
      <c r="D230" s="8">
        <v>1182</v>
      </c>
      <c r="E230" s="1" t="s">
        <v>225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  <c r="IT230" s="14"/>
      <c r="IU230" s="14"/>
      <c r="IV230" s="14"/>
      <c r="IW230" s="14"/>
      <c r="IX230" s="14"/>
      <c r="IY230" s="14"/>
      <c r="IZ230" s="14"/>
      <c r="JA230" s="14"/>
      <c r="JB230" s="14"/>
      <c r="JC230" s="14"/>
      <c r="JD230" s="14"/>
      <c r="JE230" s="14"/>
      <c r="JF230" s="14"/>
      <c r="JG230" s="14"/>
      <c r="JH230" s="14"/>
      <c r="JI230" s="14"/>
      <c r="JJ230" s="14"/>
      <c r="JK230" s="14"/>
      <c r="JL230" s="14"/>
      <c r="JM230" s="14"/>
      <c r="JN230" s="14"/>
      <c r="JO230" s="14"/>
      <c r="JP230" s="14"/>
      <c r="JQ230" s="14"/>
      <c r="JR230" s="14"/>
      <c r="JS230" s="14"/>
      <c r="JT230" s="14"/>
      <c r="JU230" s="14"/>
      <c r="JV230" s="14"/>
      <c r="JW230" s="14"/>
      <c r="JX230" s="14"/>
      <c r="JY230" s="14"/>
      <c r="JZ230" s="14"/>
      <c r="KA230" s="14"/>
      <c r="KB230" s="14"/>
      <c r="KC230" s="14"/>
      <c r="KD230" s="14"/>
      <c r="KE230" s="14"/>
      <c r="KF230" s="14"/>
      <c r="KG230" s="14"/>
      <c r="KH230" s="14"/>
      <c r="KI230" s="14"/>
      <c r="KJ230" s="14"/>
      <c r="KK230" s="14"/>
      <c r="KL230" s="14"/>
      <c r="KM230" s="14"/>
      <c r="KN230" s="14"/>
      <c r="KO230" s="14"/>
      <c r="KP230" s="14"/>
      <c r="KQ230" s="14"/>
      <c r="KR230" s="14"/>
      <c r="KS230" s="14"/>
      <c r="KT230" s="14"/>
      <c r="KU230" s="14"/>
      <c r="KV230" s="14"/>
      <c r="KW230" s="14"/>
      <c r="KX230" s="14"/>
      <c r="KY230" s="14"/>
      <c r="KZ230" s="14"/>
      <c r="LA230" s="14"/>
      <c r="LB230" s="14"/>
      <c r="LC230" s="14"/>
      <c r="LD230" s="14"/>
      <c r="LE230" s="14"/>
      <c r="LF230" s="14"/>
      <c r="LG230" s="14"/>
      <c r="LH230" s="14"/>
      <c r="LI230" s="14"/>
      <c r="LJ230" s="14"/>
      <c r="LK230" s="14"/>
      <c r="LL230" s="14"/>
      <c r="LM230" s="14"/>
      <c r="LN230" s="14"/>
      <c r="LO230" s="14"/>
      <c r="LP230" s="14"/>
      <c r="LQ230" s="14"/>
      <c r="LR230" s="14"/>
      <c r="LS230" s="14"/>
      <c r="LT230" s="14"/>
      <c r="LU230" s="14"/>
      <c r="LV230" s="14"/>
      <c r="LW230" s="14"/>
      <c r="LX230" s="14"/>
      <c r="LY230" s="14"/>
      <c r="LZ230" s="14"/>
      <c r="MA230" s="14"/>
      <c r="MB230" s="14"/>
      <c r="MC230" s="14"/>
      <c r="MD230" s="14"/>
      <c r="ME230" s="14"/>
      <c r="MF230" s="14"/>
      <c r="MG230" s="14"/>
      <c r="MH230" s="14"/>
      <c r="MI230" s="14"/>
      <c r="MJ230" s="14"/>
      <c r="MK230" s="14"/>
      <c r="ML230" s="14"/>
      <c r="MM230" s="14"/>
      <c r="MN230" s="14"/>
      <c r="MO230" s="14"/>
      <c r="MP230" s="14"/>
      <c r="MQ230" s="14"/>
      <c r="MR230" s="14"/>
      <c r="MS230" s="14"/>
      <c r="MT230" s="14"/>
      <c r="MU230" s="14"/>
      <c r="MV230" s="14"/>
      <c r="MW230" s="14"/>
      <c r="MX230" s="14"/>
      <c r="MY230" s="14"/>
      <c r="MZ230" s="14"/>
      <c r="NA230" s="14"/>
      <c r="NB230" s="14"/>
      <c r="NC230" s="14"/>
      <c r="ND230" s="14"/>
      <c r="NE230" s="14"/>
      <c r="NF230" s="14"/>
      <c r="NG230" s="14"/>
      <c r="NH230" s="14"/>
      <c r="NI230" s="14"/>
      <c r="NJ230" s="14"/>
      <c r="NK230" s="14"/>
      <c r="NL230" s="14"/>
      <c r="NM230" s="14"/>
      <c r="NN230" s="14"/>
      <c r="NO230" s="14"/>
      <c r="NP230" s="14"/>
      <c r="NQ230" s="14"/>
      <c r="NR230" s="14"/>
      <c r="NS230" s="14"/>
      <c r="NT230" s="14"/>
      <c r="NU230" s="14"/>
      <c r="NV230" s="14"/>
      <c r="NW230" s="14"/>
      <c r="NX230" s="14"/>
      <c r="NY230" s="14"/>
      <c r="NZ230" s="14"/>
      <c r="OA230" s="14"/>
      <c r="OB230" s="14"/>
      <c r="OC230" s="14"/>
      <c r="OD230" s="14"/>
      <c r="OE230" s="14"/>
      <c r="OF230" s="14"/>
      <c r="OG230" s="14"/>
      <c r="OH230" s="14"/>
      <c r="OI230" s="14"/>
      <c r="OJ230" s="14"/>
      <c r="OK230" s="14"/>
      <c r="OL230" s="14"/>
      <c r="OM230" s="14"/>
      <c r="ON230" s="14"/>
      <c r="OO230" s="14"/>
      <c r="OP230" s="14"/>
      <c r="OQ230" s="14"/>
      <c r="OR230" s="14"/>
      <c r="OS230" s="14"/>
      <c r="OT230" s="14"/>
      <c r="OU230" s="14"/>
      <c r="OV230" s="14"/>
      <c r="OW230" s="14"/>
      <c r="OX230" s="14"/>
      <c r="OY230" s="14"/>
      <c r="OZ230" s="14"/>
      <c r="PA230" s="14"/>
      <c r="PB230" s="14"/>
      <c r="PC230" s="14"/>
      <c r="PD230" s="14"/>
      <c r="PE230" s="14"/>
      <c r="PF230" s="14"/>
      <c r="PG230" s="14"/>
      <c r="PH230" s="14"/>
      <c r="PI230" s="14"/>
      <c r="PJ230" s="14"/>
      <c r="PK230" s="14"/>
      <c r="PL230" s="14"/>
      <c r="PM230" s="14"/>
      <c r="PN230" s="14"/>
      <c r="PO230" s="14"/>
      <c r="PP230" s="14"/>
      <c r="PQ230" s="14"/>
      <c r="PR230" s="14"/>
      <c r="PS230" s="14"/>
      <c r="PT230" s="14"/>
      <c r="PU230" s="14"/>
      <c r="PV230" s="14"/>
      <c r="PW230" s="14"/>
      <c r="PX230" s="14"/>
      <c r="PY230" s="14"/>
      <c r="PZ230" s="14"/>
      <c r="QA230" s="14"/>
      <c r="QB230" s="14"/>
      <c r="QC230" s="14"/>
      <c r="QD230" s="14"/>
      <c r="QE230" s="14"/>
      <c r="QF230" s="14"/>
      <c r="QG230" s="14"/>
      <c r="QH230" s="14"/>
      <c r="QI230" s="14"/>
      <c r="QJ230" s="14"/>
      <c r="QK230" s="14"/>
      <c r="QL230" s="14"/>
      <c r="QM230" s="14"/>
      <c r="QN230" s="14"/>
      <c r="QO230" s="14"/>
      <c r="QP230" s="14"/>
    </row>
    <row r="231" spans="1:458" s="1" customFormat="1" x14ac:dyDescent="0.25">
      <c r="A231" s="25">
        <v>161</v>
      </c>
      <c r="B231" s="8" t="s">
        <v>11</v>
      </c>
      <c r="C231" s="8">
        <v>7</v>
      </c>
      <c r="D231" s="8">
        <v>1220</v>
      </c>
      <c r="E231" s="1" t="s">
        <v>243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</row>
    <row r="232" spans="1:458" s="1" customFormat="1" x14ac:dyDescent="0.25">
      <c r="A232" s="8" t="s">
        <v>10</v>
      </c>
      <c r="B232" s="8" t="s">
        <v>11</v>
      </c>
      <c r="C232" s="8">
        <v>7</v>
      </c>
      <c r="D232" s="8">
        <v>1195</v>
      </c>
      <c r="E232" s="19">
        <v>42354</v>
      </c>
      <c r="QN232" s="8"/>
    </row>
    <row r="233" spans="1:458" s="1" customFormat="1" x14ac:dyDescent="0.25">
      <c r="A233" s="8" t="s">
        <v>120</v>
      </c>
      <c r="B233" s="8" t="s">
        <v>11</v>
      </c>
      <c r="C233" s="8">
        <v>7</v>
      </c>
      <c r="D233" s="8">
        <v>1166</v>
      </c>
      <c r="E233" s="1" t="s">
        <v>93</v>
      </c>
    </row>
    <row r="234" spans="1:458" s="1" customFormat="1" x14ac:dyDescent="0.25">
      <c r="A234" s="25" t="s">
        <v>135</v>
      </c>
      <c r="B234" s="8" t="s">
        <v>221</v>
      </c>
      <c r="C234" s="8">
        <v>6</v>
      </c>
      <c r="D234" s="8">
        <v>1244</v>
      </c>
      <c r="E234" s="1" t="s">
        <v>223</v>
      </c>
    </row>
    <row r="235" spans="1:458" s="1" customFormat="1" x14ac:dyDescent="0.25">
      <c r="A235" s="8">
        <v>131</v>
      </c>
      <c r="B235" s="8" t="s">
        <v>279</v>
      </c>
      <c r="C235" s="8">
        <v>2</v>
      </c>
      <c r="D235" s="8">
        <v>886</v>
      </c>
      <c r="E235" s="9"/>
    </row>
    <row r="236" spans="1:458" s="1" customFormat="1" x14ac:dyDescent="0.25">
      <c r="A236" s="8">
        <v>735</v>
      </c>
      <c r="B236" s="8" t="s">
        <v>279</v>
      </c>
      <c r="C236" s="8">
        <v>7</v>
      </c>
      <c r="D236" s="8">
        <v>1288</v>
      </c>
      <c r="QN236" s="8"/>
    </row>
    <row r="237" spans="1:458" s="1" customFormat="1" x14ac:dyDescent="0.25">
      <c r="A237" s="8">
        <v>307</v>
      </c>
      <c r="B237" s="8" t="s">
        <v>29</v>
      </c>
      <c r="C237" s="8">
        <v>3</v>
      </c>
      <c r="D237" s="8">
        <v>946</v>
      </c>
      <c r="E237" s="1" t="s">
        <v>216</v>
      </c>
    </row>
    <row r="238" spans="1:458" s="8" customFormat="1" x14ac:dyDescent="0.25">
      <c r="A238" s="8">
        <v>537</v>
      </c>
      <c r="B238" s="8" t="s">
        <v>29</v>
      </c>
      <c r="C238" s="8">
        <v>3</v>
      </c>
      <c r="D238" s="8">
        <v>988</v>
      </c>
      <c r="E238" s="1" t="s">
        <v>257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O238" s="1"/>
      <c r="QP238" s="1"/>
    </row>
    <row r="239" spans="1:458" s="1" customFormat="1" x14ac:dyDescent="0.25">
      <c r="A239" s="8">
        <v>539</v>
      </c>
      <c r="B239" s="8" t="s">
        <v>29</v>
      </c>
      <c r="C239" s="8">
        <v>3</v>
      </c>
      <c r="D239" s="8">
        <v>989</v>
      </c>
      <c r="E239" s="1" t="s">
        <v>219</v>
      </c>
    </row>
    <row r="240" spans="1:458" s="1" customFormat="1" x14ac:dyDescent="0.25">
      <c r="A240" s="8">
        <v>617</v>
      </c>
      <c r="B240" s="8" t="s">
        <v>29</v>
      </c>
      <c r="C240" s="8">
        <v>7</v>
      </c>
      <c r="D240" s="8">
        <v>1264</v>
      </c>
      <c r="E240" s="19">
        <v>42443</v>
      </c>
    </row>
    <row r="241" spans="1:458" s="1" customFormat="1" x14ac:dyDescent="0.25">
      <c r="A241" s="8" t="s">
        <v>30</v>
      </c>
      <c r="B241" s="8" t="s">
        <v>29</v>
      </c>
      <c r="C241" s="8">
        <v>3</v>
      </c>
      <c r="D241" s="8">
        <v>940</v>
      </c>
      <c r="E241" s="1" t="s">
        <v>160</v>
      </c>
    </row>
    <row r="242" spans="1:458" s="1" customFormat="1" x14ac:dyDescent="0.25">
      <c r="A242" s="8">
        <v>233</v>
      </c>
      <c r="B242" s="8" t="s">
        <v>56</v>
      </c>
      <c r="C242" s="8">
        <v>9</v>
      </c>
      <c r="D242" s="8">
        <v>1162</v>
      </c>
      <c r="E242" s="1" t="s">
        <v>215</v>
      </c>
    </row>
    <row r="243" spans="1:458" x14ac:dyDescent="0.25">
      <c r="A243" s="8">
        <v>175</v>
      </c>
      <c r="B243" s="8" t="s">
        <v>36</v>
      </c>
      <c r="C243" s="8">
        <v>8</v>
      </c>
      <c r="D243" s="8">
        <v>1626</v>
      </c>
      <c r="E243" s="1" t="s">
        <v>178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</row>
    <row r="244" spans="1:458" s="1" customFormat="1" x14ac:dyDescent="0.25">
      <c r="A244" s="8">
        <v>177</v>
      </c>
      <c r="B244" s="8" t="s">
        <v>36</v>
      </c>
      <c r="C244" s="8">
        <v>8</v>
      </c>
      <c r="D244" s="8">
        <v>1627</v>
      </c>
      <c r="E244" s="1" t="s">
        <v>193</v>
      </c>
    </row>
    <row r="245" spans="1:458" s="1" customFormat="1" x14ac:dyDescent="0.25">
      <c r="A245" s="8">
        <v>437</v>
      </c>
      <c r="B245" s="8" t="s">
        <v>36</v>
      </c>
      <c r="C245" s="8">
        <v>8</v>
      </c>
      <c r="D245" s="8">
        <v>1651</v>
      </c>
      <c r="E245" s="1" t="s">
        <v>139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  <c r="IT245" s="14"/>
      <c r="IU245" s="14"/>
      <c r="IV245" s="14"/>
      <c r="IW245" s="14"/>
      <c r="IX245" s="14"/>
      <c r="IY245" s="14"/>
      <c r="IZ245" s="14"/>
      <c r="JA245" s="14"/>
      <c r="JB245" s="14"/>
      <c r="JC245" s="14"/>
      <c r="JD245" s="14"/>
      <c r="JE245" s="14"/>
      <c r="JF245" s="14"/>
      <c r="JG245" s="14"/>
      <c r="JH245" s="14"/>
      <c r="JI245" s="14"/>
      <c r="JJ245" s="14"/>
      <c r="JK245" s="14"/>
      <c r="JL245" s="14"/>
      <c r="JM245" s="14"/>
      <c r="JN245" s="14"/>
      <c r="JO245" s="14"/>
      <c r="JP245" s="14"/>
      <c r="JQ245" s="14"/>
      <c r="JR245" s="14"/>
      <c r="JS245" s="14"/>
      <c r="JT245" s="14"/>
      <c r="JU245" s="14"/>
      <c r="JV245" s="14"/>
      <c r="JW245" s="14"/>
      <c r="JX245" s="14"/>
      <c r="JY245" s="14"/>
      <c r="JZ245" s="14"/>
      <c r="KA245" s="14"/>
      <c r="KB245" s="14"/>
      <c r="KC245" s="14"/>
      <c r="KD245" s="14"/>
      <c r="KE245" s="14"/>
      <c r="KF245" s="14"/>
      <c r="KG245" s="14"/>
      <c r="KH245" s="14"/>
      <c r="KI245" s="14"/>
      <c r="KJ245" s="14"/>
      <c r="KK245" s="14"/>
      <c r="KL245" s="14"/>
      <c r="KM245" s="14"/>
      <c r="KN245" s="14"/>
      <c r="KO245" s="14"/>
      <c r="KP245" s="14"/>
      <c r="KQ245" s="14"/>
      <c r="KR245" s="14"/>
      <c r="KS245" s="14"/>
      <c r="KT245" s="14"/>
      <c r="KU245" s="14"/>
      <c r="KV245" s="14"/>
      <c r="KW245" s="14"/>
      <c r="KX245" s="14"/>
      <c r="KY245" s="14"/>
      <c r="KZ245" s="14"/>
      <c r="LA245" s="14"/>
      <c r="LB245" s="14"/>
      <c r="LC245" s="14"/>
      <c r="LD245" s="14"/>
      <c r="LE245" s="14"/>
      <c r="LF245" s="14"/>
      <c r="LG245" s="14"/>
      <c r="LH245" s="14"/>
      <c r="LI245" s="14"/>
      <c r="LJ245" s="14"/>
      <c r="LK245" s="14"/>
      <c r="LL245" s="14"/>
      <c r="LM245" s="14"/>
      <c r="LN245" s="14"/>
      <c r="LO245" s="14"/>
      <c r="LP245" s="14"/>
      <c r="LQ245" s="14"/>
      <c r="LR245" s="14"/>
      <c r="LS245" s="14"/>
      <c r="LT245" s="14"/>
      <c r="LU245" s="14"/>
      <c r="LV245" s="14"/>
      <c r="LW245" s="14"/>
      <c r="LX245" s="14"/>
      <c r="LY245" s="14"/>
      <c r="LZ245" s="14"/>
      <c r="MA245" s="14"/>
      <c r="MB245" s="14"/>
      <c r="MC245" s="14"/>
      <c r="MD245" s="14"/>
      <c r="ME245" s="14"/>
      <c r="MF245" s="14"/>
      <c r="MG245" s="14"/>
      <c r="MH245" s="14"/>
      <c r="MI245" s="14"/>
      <c r="MJ245" s="14"/>
      <c r="MK245" s="14"/>
      <c r="ML245" s="14"/>
      <c r="MM245" s="14"/>
      <c r="MN245" s="14"/>
      <c r="MO245" s="14"/>
      <c r="MP245" s="14"/>
      <c r="MQ245" s="14"/>
      <c r="MR245" s="14"/>
      <c r="MS245" s="14"/>
      <c r="MT245" s="14"/>
      <c r="MU245" s="14"/>
      <c r="MV245" s="14"/>
      <c r="MW245" s="14"/>
      <c r="MX245" s="14"/>
      <c r="MY245" s="14"/>
      <c r="MZ245" s="14"/>
      <c r="NA245" s="14"/>
      <c r="NB245" s="14"/>
      <c r="NC245" s="14"/>
      <c r="ND245" s="14"/>
      <c r="NE245" s="14"/>
      <c r="NF245" s="14"/>
      <c r="NG245" s="14"/>
      <c r="NH245" s="14"/>
      <c r="NI245" s="14"/>
      <c r="NJ245" s="14"/>
      <c r="NK245" s="14"/>
      <c r="NL245" s="14"/>
      <c r="NM245" s="14"/>
      <c r="NN245" s="14"/>
      <c r="NO245" s="14"/>
      <c r="NP245" s="14"/>
      <c r="NQ245" s="14"/>
      <c r="NR245" s="14"/>
      <c r="NS245" s="14"/>
      <c r="NT245" s="14"/>
      <c r="NU245" s="14"/>
      <c r="NV245" s="14"/>
      <c r="NW245" s="14"/>
      <c r="NX245" s="14"/>
      <c r="NY245" s="14"/>
      <c r="NZ245" s="14"/>
      <c r="OA245" s="14"/>
      <c r="OB245" s="14"/>
      <c r="OC245" s="14"/>
      <c r="OD245" s="14"/>
      <c r="OE245" s="14"/>
      <c r="OF245" s="14"/>
      <c r="OG245" s="14"/>
      <c r="OH245" s="14"/>
      <c r="OI245" s="14"/>
      <c r="OJ245" s="14"/>
      <c r="OK245" s="14"/>
      <c r="OL245" s="14"/>
      <c r="OM245" s="14"/>
      <c r="ON245" s="14"/>
      <c r="OO245" s="14"/>
      <c r="OP245" s="14"/>
      <c r="OQ245" s="14"/>
      <c r="OR245" s="14"/>
      <c r="OS245" s="14"/>
      <c r="OT245" s="14"/>
      <c r="OU245" s="14"/>
      <c r="OV245" s="14"/>
      <c r="OW245" s="14"/>
      <c r="OX245" s="14"/>
      <c r="OY245" s="14"/>
      <c r="OZ245" s="14"/>
      <c r="PA245" s="14"/>
      <c r="PB245" s="14"/>
      <c r="PC245" s="14"/>
      <c r="PD245" s="14"/>
      <c r="PE245" s="14"/>
      <c r="PF245" s="14"/>
      <c r="PG245" s="14"/>
      <c r="PH245" s="14"/>
      <c r="PI245" s="14"/>
      <c r="PJ245" s="14"/>
      <c r="PK245" s="14"/>
      <c r="PL245" s="14"/>
      <c r="PM245" s="14"/>
      <c r="PN245" s="14"/>
      <c r="PO245" s="14"/>
      <c r="PP245" s="14"/>
      <c r="PQ245" s="14"/>
      <c r="PR245" s="14"/>
      <c r="PS245" s="14"/>
      <c r="PT245" s="14"/>
      <c r="PU245" s="14"/>
      <c r="PV245" s="14"/>
      <c r="PW245" s="14"/>
      <c r="PX245" s="14"/>
      <c r="PY245" s="14"/>
      <c r="PZ245" s="14"/>
      <c r="QA245" s="14"/>
      <c r="QB245" s="14"/>
      <c r="QC245" s="14"/>
      <c r="QD245" s="14"/>
      <c r="QE245" s="14"/>
      <c r="QF245" s="14"/>
      <c r="QG245" s="14"/>
      <c r="QH245" s="14"/>
      <c r="QI245" s="14"/>
      <c r="QJ245" s="14"/>
      <c r="QK245" s="14"/>
      <c r="QL245" s="14"/>
      <c r="QM245" s="14"/>
      <c r="QN245" s="14"/>
      <c r="QO245" s="14"/>
      <c r="QP245" s="14"/>
    </row>
    <row r="246" spans="1:458" s="1" customFormat="1" x14ac:dyDescent="0.25">
      <c r="A246" s="8">
        <v>508</v>
      </c>
      <c r="B246" s="8" t="s">
        <v>36</v>
      </c>
      <c r="C246" s="8">
        <v>8</v>
      </c>
      <c r="D246" s="8">
        <v>1538</v>
      </c>
      <c r="E246" s="1" t="s">
        <v>93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  <c r="IT246" s="14"/>
      <c r="IU246" s="14"/>
      <c r="IV246" s="14"/>
      <c r="IW246" s="14"/>
      <c r="IX246" s="14"/>
      <c r="IY246" s="14"/>
      <c r="IZ246" s="14"/>
      <c r="JA246" s="14"/>
      <c r="JB246" s="14"/>
      <c r="JC246" s="14"/>
      <c r="JD246" s="14"/>
      <c r="JE246" s="14"/>
      <c r="JF246" s="14"/>
      <c r="JG246" s="14"/>
      <c r="JH246" s="14"/>
      <c r="JI246" s="14"/>
      <c r="JJ246" s="14"/>
      <c r="JK246" s="14"/>
      <c r="JL246" s="14"/>
      <c r="JM246" s="14"/>
      <c r="JN246" s="14"/>
      <c r="JO246" s="14"/>
      <c r="JP246" s="14"/>
      <c r="JQ246" s="14"/>
      <c r="JR246" s="14"/>
      <c r="JS246" s="14"/>
      <c r="JT246" s="14"/>
      <c r="JU246" s="14"/>
      <c r="JV246" s="14"/>
      <c r="JW246" s="14"/>
      <c r="JX246" s="14"/>
      <c r="JY246" s="14"/>
      <c r="JZ246" s="14"/>
      <c r="KA246" s="14"/>
      <c r="KB246" s="14"/>
      <c r="KC246" s="14"/>
      <c r="KD246" s="14"/>
      <c r="KE246" s="14"/>
      <c r="KF246" s="14"/>
      <c r="KG246" s="14"/>
      <c r="KH246" s="14"/>
      <c r="KI246" s="14"/>
      <c r="KJ246" s="14"/>
      <c r="KK246" s="14"/>
      <c r="KL246" s="14"/>
      <c r="KM246" s="14"/>
      <c r="KN246" s="14"/>
      <c r="KO246" s="14"/>
      <c r="KP246" s="14"/>
      <c r="KQ246" s="14"/>
      <c r="KR246" s="14"/>
      <c r="KS246" s="14"/>
      <c r="KT246" s="14"/>
      <c r="KU246" s="14"/>
      <c r="KV246" s="14"/>
      <c r="KW246" s="14"/>
      <c r="KX246" s="14"/>
      <c r="KY246" s="14"/>
      <c r="KZ246" s="14"/>
      <c r="LA246" s="14"/>
      <c r="LB246" s="14"/>
      <c r="LC246" s="14"/>
      <c r="LD246" s="14"/>
      <c r="LE246" s="14"/>
      <c r="LF246" s="14"/>
      <c r="LG246" s="14"/>
      <c r="LH246" s="14"/>
      <c r="LI246" s="14"/>
      <c r="LJ246" s="14"/>
      <c r="LK246" s="14"/>
      <c r="LL246" s="14"/>
      <c r="LM246" s="14"/>
      <c r="LN246" s="14"/>
      <c r="LO246" s="14"/>
      <c r="LP246" s="14"/>
      <c r="LQ246" s="14"/>
      <c r="LR246" s="14"/>
      <c r="LS246" s="14"/>
      <c r="LT246" s="14"/>
      <c r="LU246" s="14"/>
      <c r="LV246" s="14"/>
      <c r="LW246" s="14"/>
      <c r="LX246" s="14"/>
      <c r="LY246" s="14"/>
      <c r="LZ246" s="14"/>
      <c r="MA246" s="14"/>
      <c r="MB246" s="14"/>
      <c r="MC246" s="14"/>
      <c r="MD246" s="14"/>
      <c r="ME246" s="14"/>
      <c r="MF246" s="14"/>
      <c r="MG246" s="14"/>
      <c r="MH246" s="14"/>
      <c r="MI246" s="14"/>
      <c r="MJ246" s="14"/>
      <c r="MK246" s="14"/>
      <c r="ML246" s="14"/>
      <c r="MM246" s="14"/>
      <c r="MN246" s="14"/>
      <c r="MO246" s="14"/>
      <c r="MP246" s="14"/>
      <c r="MQ246" s="14"/>
      <c r="MR246" s="14"/>
      <c r="MS246" s="14"/>
      <c r="MT246" s="14"/>
      <c r="MU246" s="14"/>
      <c r="MV246" s="14"/>
      <c r="MW246" s="14"/>
      <c r="MX246" s="14"/>
      <c r="MY246" s="14"/>
      <c r="MZ246" s="14"/>
      <c r="NA246" s="14"/>
      <c r="NB246" s="14"/>
      <c r="NC246" s="14"/>
      <c r="ND246" s="14"/>
      <c r="NE246" s="14"/>
      <c r="NF246" s="14"/>
      <c r="NG246" s="14"/>
      <c r="NH246" s="14"/>
      <c r="NI246" s="14"/>
      <c r="NJ246" s="14"/>
      <c r="NK246" s="14"/>
      <c r="NL246" s="14"/>
      <c r="NM246" s="14"/>
      <c r="NN246" s="14"/>
      <c r="NO246" s="14"/>
      <c r="NP246" s="14"/>
      <c r="NQ246" s="14"/>
      <c r="NR246" s="14"/>
      <c r="NS246" s="14"/>
      <c r="NT246" s="14"/>
      <c r="NU246" s="14"/>
      <c r="NV246" s="14"/>
      <c r="NW246" s="14"/>
      <c r="NX246" s="14"/>
      <c r="NY246" s="14"/>
      <c r="NZ246" s="14"/>
      <c r="OA246" s="14"/>
      <c r="OB246" s="14"/>
      <c r="OC246" s="14"/>
      <c r="OD246" s="14"/>
      <c r="OE246" s="14"/>
      <c r="OF246" s="14"/>
      <c r="OG246" s="14"/>
      <c r="OH246" s="14"/>
      <c r="OI246" s="14"/>
      <c r="OJ246" s="14"/>
      <c r="OK246" s="14"/>
      <c r="OL246" s="14"/>
      <c r="OM246" s="14"/>
      <c r="ON246" s="14"/>
      <c r="OO246" s="14"/>
      <c r="OP246" s="14"/>
      <c r="OQ246" s="14"/>
      <c r="OR246" s="14"/>
      <c r="OS246" s="14"/>
      <c r="OT246" s="14"/>
      <c r="OU246" s="14"/>
      <c r="OV246" s="14"/>
      <c r="OW246" s="14"/>
      <c r="OX246" s="14"/>
      <c r="OY246" s="14"/>
      <c r="OZ246" s="14"/>
      <c r="PA246" s="14"/>
      <c r="PB246" s="14"/>
      <c r="PC246" s="14"/>
      <c r="PD246" s="14"/>
      <c r="PE246" s="14"/>
      <c r="PF246" s="14"/>
      <c r="PG246" s="14"/>
      <c r="PH246" s="14"/>
      <c r="PI246" s="14"/>
      <c r="PJ246" s="14"/>
      <c r="PK246" s="14"/>
      <c r="PL246" s="14"/>
      <c r="PM246" s="14"/>
      <c r="PN246" s="14"/>
      <c r="PO246" s="14"/>
      <c r="PP246" s="14"/>
      <c r="PQ246" s="14"/>
      <c r="PR246" s="14"/>
      <c r="PS246" s="14"/>
      <c r="PT246" s="14"/>
      <c r="PU246" s="14"/>
      <c r="PV246" s="14"/>
      <c r="PW246" s="14"/>
      <c r="PX246" s="14"/>
      <c r="PY246" s="14"/>
      <c r="PZ246" s="14"/>
      <c r="QA246" s="14"/>
      <c r="QB246" s="14"/>
      <c r="QC246" s="14"/>
      <c r="QD246" s="14"/>
      <c r="QE246" s="14"/>
      <c r="QF246" s="14"/>
      <c r="QG246" s="14"/>
      <c r="QH246" s="14"/>
      <c r="QI246" s="14"/>
      <c r="QJ246" s="14"/>
      <c r="QK246" s="14"/>
      <c r="QL246" s="14"/>
      <c r="QM246" s="14"/>
      <c r="QN246" s="14"/>
      <c r="QO246" s="14"/>
      <c r="QP246" s="14"/>
    </row>
    <row r="247" spans="1:458" s="1" customFormat="1" x14ac:dyDescent="0.25">
      <c r="A247" s="8" t="s">
        <v>170</v>
      </c>
      <c r="B247" s="8" t="s">
        <v>36</v>
      </c>
      <c r="C247" s="8">
        <v>8</v>
      </c>
      <c r="D247" s="8">
        <v>1573</v>
      </c>
      <c r="E247" s="1" t="s">
        <v>198</v>
      </c>
    </row>
    <row r="248" spans="1:458" s="1" customFormat="1" x14ac:dyDescent="0.25">
      <c r="A248" s="8" t="s">
        <v>287</v>
      </c>
      <c r="B248" s="8" t="s">
        <v>280</v>
      </c>
      <c r="C248" s="8">
        <v>6</v>
      </c>
      <c r="D248" s="8">
        <v>1388</v>
      </c>
      <c r="E248" s="1" t="s">
        <v>351</v>
      </c>
    </row>
    <row r="249" spans="1:458" s="1" customFormat="1" x14ac:dyDescent="0.25">
      <c r="A249" s="8" t="s">
        <v>314</v>
      </c>
      <c r="B249" s="8" t="s">
        <v>280</v>
      </c>
      <c r="C249" s="8">
        <v>6</v>
      </c>
      <c r="D249" s="8">
        <v>1389</v>
      </c>
      <c r="E249" s="1" t="s">
        <v>315</v>
      </c>
    </row>
    <row r="250" spans="1:458" s="4" customFormat="1" x14ac:dyDescent="0.25">
      <c r="A250" s="8">
        <v>828</v>
      </c>
      <c r="B250" s="8" t="s">
        <v>130</v>
      </c>
      <c r="C250" s="8">
        <v>4</v>
      </c>
      <c r="D250" s="8">
        <v>1521</v>
      </c>
      <c r="E250" s="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</row>
    <row r="251" spans="1:458" s="1" customFormat="1" x14ac:dyDescent="0.25">
      <c r="A251" s="8">
        <v>756</v>
      </c>
      <c r="B251" s="8" t="s">
        <v>266</v>
      </c>
      <c r="C251" s="8">
        <v>7</v>
      </c>
      <c r="D251" s="8">
        <v>1331</v>
      </c>
      <c r="E251" s="1" t="s">
        <v>267</v>
      </c>
    </row>
    <row r="252" spans="1:458" s="4" customFormat="1" ht="18.75" customHeight="1" x14ac:dyDescent="0.25">
      <c r="A252" s="8" t="s">
        <v>66</v>
      </c>
      <c r="B252" s="8" t="s">
        <v>59</v>
      </c>
      <c r="C252" s="8">
        <v>11</v>
      </c>
      <c r="D252" s="8">
        <v>1618</v>
      </c>
      <c r="E252" s="1" t="s">
        <v>202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</row>
    <row r="253" spans="1:458" s="13" customFormat="1" x14ac:dyDescent="0.25">
      <c r="A253" s="8">
        <v>4</v>
      </c>
      <c r="B253" s="8" t="s">
        <v>155</v>
      </c>
      <c r="C253" s="8">
        <v>11</v>
      </c>
      <c r="D253" s="8">
        <v>1713</v>
      </c>
      <c r="E253" s="1" t="s">
        <v>262</v>
      </c>
      <c r="I253" s="45"/>
      <c r="J253" s="18"/>
    </row>
    <row r="254" spans="1:458" s="1" customFormat="1" x14ac:dyDescent="0.25">
      <c r="A254" s="8">
        <v>1026</v>
      </c>
      <c r="B254" s="8" t="s">
        <v>27</v>
      </c>
      <c r="C254" s="8">
        <v>8</v>
      </c>
      <c r="D254" s="8">
        <v>287</v>
      </c>
      <c r="E254" s="13"/>
      <c r="I254" s="18"/>
    </row>
    <row r="255" spans="1:458" s="1" customFormat="1" x14ac:dyDescent="0.25">
      <c r="A255" s="8">
        <v>1050</v>
      </c>
      <c r="B255" s="8" t="s">
        <v>27</v>
      </c>
      <c r="C255" s="8">
        <v>12</v>
      </c>
      <c r="D255" s="8">
        <v>168</v>
      </c>
      <c r="I255" s="18"/>
    </row>
    <row r="256" spans="1:458" s="2" customFormat="1" x14ac:dyDescent="0.25">
      <c r="A256" s="8" t="s">
        <v>346</v>
      </c>
      <c r="B256" s="8" t="s">
        <v>34</v>
      </c>
      <c r="C256" s="8">
        <v>3</v>
      </c>
      <c r="D256" s="8" t="s">
        <v>348</v>
      </c>
      <c r="E256" s="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</row>
    <row r="257" spans="1:458" s="1" customFormat="1" x14ac:dyDescent="0.25">
      <c r="A257" s="8" t="s">
        <v>157</v>
      </c>
      <c r="B257" s="8" t="s">
        <v>158</v>
      </c>
      <c r="C257" s="8">
        <v>6</v>
      </c>
      <c r="D257" s="8">
        <v>1587</v>
      </c>
      <c r="E257" s="1" t="s">
        <v>196</v>
      </c>
    </row>
    <row r="258" spans="1:458" s="1" customFormat="1" ht="16.5" customHeight="1" x14ac:dyDescent="0.25">
      <c r="A258" s="8" t="s">
        <v>53</v>
      </c>
      <c r="B258" s="8" t="s">
        <v>14</v>
      </c>
      <c r="C258" s="8">
        <v>12</v>
      </c>
      <c r="D258" s="8">
        <v>1301</v>
      </c>
      <c r="E258" s="1" t="s">
        <v>171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</row>
    <row r="259" spans="1:458" s="2" customFormat="1" x14ac:dyDescent="0.25">
      <c r="A259" s="8">
        <v>555</v>
      </c>
      <c r="B259" s="8" t="s">
        <v>14</v>
      </c>
      <c r="C259" s="8">
        <v>12</v>
      </c>
      <c r="D259" s="8" t="s">
        <v>144</v>
      </c>
      <c r="E259" s="1" t="s">
        <v>147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  <c r="KN259" s="1"/>
      <c r="KO259" s="1"/>
      <c r="KP259" s="1"/>
      <c r="KQ259" s="1"/>
      <c r="KR259" s="1"/>
      <c r="KS259" s="1"/>
      <c r="KT259" s="1"/>
      <c r="KU259" s="1"/>
      <c r="KV259" s="1"/>
      <c r="KW259" s="1"/>
      <c r="KX259" s="1"/>
      <c r="KY259" s="1"/>
      <c r="KZ259" s="1"/>
      <c r="LA259" s="1"/>
      <c r="LB259" s="1"/>
      <c r="LC259" s="1"/>
      <c r="LD259" s="1"/>
      <c r="LE259" s="1"/>
      <c r="LF259" s="1"/>
      <c r="LG259" s="1"/>
      <c r="LH259" s="1"/>
      <c r="LI259" s="1"/>
      <c r="LJ259" s="1"/>
      <c r="LK259" s="1"/>
      <c r="LL259" s="1"/>
      <c r="LM259" s="1"/>
      <c r="LN259" s="1"/>
      <c r="LO259" s="1"/>
      <c r="LP259" s="1"/>
      <c r="LQ259" s="1"/>
      <c r="LR259" s="1"/>
      <c r="LS259" s="1"/>
      <c r="LT259" s="1"/>
      <c r="LU259" s="1"/>
      <c r="LV259" s="1"/>
      <c r="LW259" s="1"/>
      <c r="LX259" s="1"/>
      <c r="LY259" s="1"/>
      <c r="LZ259" s="1"/>
      <c r="MA259" s="1"/>
      <c r="MB259" s="1"/>
      <c r="MC259" s="1"/>
      <c r="MD259" s="1"/>
      <c r="ME259" s="1"/>
      <c r="MF259" s="1"/>
      <c r="MG259" s="1"/>
      <c r="MH259" s="1"/>
      <c r="MI259" s="1"/>
      <c r="MJ259" s="1"/>
      <c r="MK259" s="1"/>
      <c r="ML259" s="1"/>
      <c r="MM259" s="1"/>
      <c r="MN259" s="1"/>
      <c r="MO259" s="1"/>
      <c r="MP259" s="1"/>
      <c r="MQ259" s="1"/>
      <c r="MR259" s="1"/>
      <c r="MS259" s="1"/>
      <c r="MT259" s="1"/>
      <c r="MU259" s="1"/>
      <c r="MV259" s="1"/>
      <c r="MW259" s="1"/>
      <c r="MX259" s="1"/>
      <c r="MY259" s="1"/>
      <c r="MZ259" s="1"/>
      <c r="NA259" s="1"/>
      <c r="NB259" s="1"/>
      <c r="NC259" s="1"/>
      <c r="ND259" s="1"/>
      <c r="NE259" s="1"/>
      <c r="NF259" s="1"/>
      <c r="NG259" s="1"/>
      <c r="NH259" s="1"/>
      <c r="NI259" s="1"/>
      <c r="NJ259" s="1"/>
      <c r="NK259" s="1"/>
      <c r="NL259" s="1"/>
      <c r="NM259" s="1"/>
      <c r="NN259" s="1"/>
      <c r="NO259" s="1"/>
      <c r="NP259" s="1"/>
      <c r="NQ259" s="1"/>
      <c r="NR259" s="1"/>
      <c r="NS259" s="1"/>
      <c r="NT259" s="1"/>
      <c r="NU259" s="1"/>
      <c r="NV259" s="1"/>
      <c r="NW259" s="1"/>
      <c r="NX259" s="1"/>
      <c r="NY259" s="1"/>
      <c r="NZ259" s="1"/>
      <c r="OA259" s="1"/>
      <c r="OB259" s="1"/>
      <c r="OC259" s="1"/>
      <c r="OD259" s="1"/>
      <c r="OE259" s="1"/>
      <c r="OF259" s="1"/>
      <c r="OG259" s="1"/>
      <c r="OH259" s="1"/>
      <c r="OI259" s="1"/>
      <c r="OJ259" s="1"/>
      <c r="OK259" s="1"/>
      <c r="OL259" s="1"/>
      <c r="OM259" s="1"/>
      <c r="ON259" s="1"/>
      <c r="OO259" s="1"/>
      <c r="OP259" s="1"/>
      <c r="OQ259" s="1"/>
      <c r="OR259" s="1"/>
      <c r="OS259" s="1"/>
      <c r="OT259" s="1"/>
      <c r="OU259" s="1"/>
      <c r="OV259" s="1"/>
      <c r="OW259" s="1"/>
      <c r="OX259" s="1"/>
      <c r="OY259" s="1"/>
      <c r="OZ259" s="1"/>
      <c r="PA259" s="1"/>
      <c r="PB259" s="1"/>
      <c r="PC259" s="1"/>
      <c r="PD259" s="1"/>
      <c r="PE259" s="1"/>
      <c r="PF259" s="1"/>
      <c r="PG259" s="1"/>
      <c r="PH259" s="1"/>
      <c r="PI259" s="1"/>
      <c r="PJ259" s="1"/>
      <c r="PK259" s="1"/>
      <c r="PL259" s="1"/>
      <c r="PM259" s="1"/>
      <c r="PN259" s="1"/>
      <c r="PO259" s="1"/>
      <c r="PP259" s="1"/>
      <c r="PQ259" s="1"/>
      <c r="PR259" s="1"/>
      <c r="PS259" s="1"/>
      <c r="PT259" s="1"/>
      <c r="PU259" s="1"/>
      <c r="PV259" s="1"/>
      <c r="PW259" s="1"/>
      <c r="PX259" s="1"/>
      <c r="PY259" s="1"/>
      <c r="PZ259" s="1"/>
      <c r="QA259" s="1"/>
      <c r="QB259" s="1"/>
      <c r="QC259" s="1"/>
      <c r="QD259" s="1"/>
      <c r="QE259" s="1"/>
      <c r="QF259" s="1"/>
      <c r="QG259" s="1"/>
      <c r="QH259" s="1"/>
      <c r="QI259" s="1"/>
      <c r="QJ259" s="1"/>
      <c r="QK259" s="1"/>
      <c r="QL259" s="1"/>
      <c r="QM259" s="1"/>
      <c r="QN259" s="1"/>
      <c r="QO259" s="1"/>
      <c r="QP259" s="1"/>
    </row>
    <row r="260" spans="1:458" s="2" customFormat="1" x14ac:dyDescent="0.25">
      <c r="A260" s="8" t="s">
        <v>227</v>
      </c>
      <c r="B260" s="8" t="s">
        <v>302</v>
      </c>
      <c r="C260" s="8">
        <v>13</v>
      </c>
      <c r="D260" s="8">
        <v>1763</v>
      </c>
      <c r="E260" s="13"/>
    </row>
    <row r="261" spans="1:458" s="1" customFormat="1" x14ac:dyDescent="0.25">
      <c r="A261" s="8" t="s">
        <v>45</v>
      </c>
      <c r="B261" s="8" t="s">
        <v>134</v>
      </c>
      <c r="C261" s="8">
        <v>11</v>
      </c>
      <c r="D261" s="8">
        <v>1798</v>
      </c>
      <c r="E261" s="1" t="s">
        <v>166</v>
      </c>
    </row>
    <row r="262" spans="1:458" s="2" customFormat="1" x14ac:dyDescent="0.25">
      <c r="A262" s="8" t="s">
        <v>89</v>
      </c>
      <c r="B262" s="8" t="s">
        <v>134</v>
      </c>
      <c r="C262" s="8">
        <v>11</v>
      </c>
      <c r="D262" s="8">
        <v>1860</v>
      </c>
      <c r="E262" s="1"/>
    </row>
    <row r="263" spans="1:458" s="1" customFormat="1" x14ac:dyDescent="0.25">
      <c r="A263" s="8" t="s">
        <v>289</v>
      </c>
      <c r="B263" s="8" t="s">
        <v>134</v>
      </c>
      <c r="C263" s="8">
        <v>11</v>
      </c>
      <c r="D263" s="8">
        <v>1878</v>
      </c>
      <c r="E263" s="1" t="s">
        <v>291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</row>
    <row r="264" spans="1:458" s="4" customFormat="1" x14ac:dyDescent="0.25">
      <c r="A264" s="8">
        <v>958</v>
      </c>
      <c r="B264" s="8" t="s">
        <v>6</v>
      </c>
      <c r="C264" s="8">
        <v>9</v>
      </c>
      <c r="D264" s="8">
        <v>1405</v>
      </c>
      <c r="E264" s="1" t="s">
        <v>270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"/>
      <c r="JE264" s="1"/>
      <c r="JF264" s="1"/>
      <c r="JG264" s="1"/>
      <c r="JH264" s="1"/>
      <c r="JI264" s="1"/>
      <c r="JJ264" s="1"/>
      <c r="JK264" s="1"/>
      <c r="JL264" s="1"/>
      <c r="JM264" s="1"/>
      <c r="JN264" s="1"/>
      <c r="JO264" s="1"/>
      <c r="JP264" s="1"/>
      <c r="JQ264" s="1"/>
      <c r="JR264" s="1"/>
      <c r="JS264" s="1"/>
      <c r="JT264" s="1"/>
      <c r="JU264" s="1"/>
      <c r="JV264" s="1"/>
      <c r="JW264" s="1"/>
      <c r="JX264" s="1"/>
      <c r="JY264" s="1"/>
      <c r="JZ264" s="1"/>
      <c r="KA264" s="1"/>
      <c r="KB264" s="1"/>
      <c r="KC264" s="1"/>
      <c r="KD264" s="1"/>
      <c r="KE264" s="1"/>
      <c r="KF264" s="1"/>
      <c r="KG264" s="1"/>
      <c r="KH264" s="1"/>
      <c r="KI264" s="1"/>
      <c r="KJ264" s="1"/>
      <c r="KK264" s="1"/>
      <c r="KL264" s="1"/>
      <c r="KM264" s="1"/>
      <c r="KN264" s="1"/>
      <c r="KO264" s="1"/>
      <c r="KP264" s="1"/>
      <c r="KQ264" s="1"/>
      <c r="KR264" s="1"/>
      <c r="KS264" s="1"/>
      <c r="KT264" s="1"/>
      <c r="KU264" s="1"/>
      <c r="KV264" s="1"/>
      <c r="KW264" s="1"/>
      <c r="KX264" s="1"/>
      <c r="KY264" s="1"/>
      <c r="KZ264" s="1"/>
      <c r="LA264" s="1"/>
      <c r="LB264" s="1"/>
      <c r="LC264" s="1"/>
      <c r="LD264" s="1"/>
      <c r="LE264" s="1"/>
      <c r="LF264" s="1"/>
      <c r="LG264" s="1"/>
      <c r="LH264" s="1"/>
      <c r="LI264" s="1"/>
      <c r="LJ264" s="1"/>
      <c r="LK264" s="1"/>
      <c r="LL264" s="1"/>
      <c r="LM264" s="1"/>
      <c r="LN264" s="1"/>
      <c r="LO264" s="1"/>
      <c r="LP264" s="1"/>
      <c r="LQ264" s="1"/>
      <c r="LR264" s="1"/>
      <c r="LS264" s="1"/>
      <c r="LT264" s="1"/>
      <c r="LU264" s="1"/>
      <c r="LV264" s="1"/>
      <c r="LW264" s="1"/>
      <c r="LX264" s="1"/>
      <c r="LY264" s="1"/>
      <c r="LZ264" s="1"/>
      <c r="MA264" s="1"/>
      <c r="MB264" s="1"/>
      <c r="MC264" s="1"/>
      <c r="MD264" s="1"/>
      <c r="ME264" s="1"/>
      <c r="MF264" s="1"/>
      <c r="MG264" s="1"/>
      <c r="MH264" s="1"/>
      <c r="MI264" s="1"/>
      <c r="MJ264" s="1"/>
      <c r="MK264" s="1"/>
      <c r="ML264" s="1"/>
      <c r="MM264" s="1"/>
      <c r="MN264" s="1"/>
      <c r="MO264" s="1"/>
      <c r="MP264" s="1"/>
      <c r="MQ264" s="1"/>
      <c r="MR264" s="1"/>
      <c r="MS264" s="1"/>
      <c r="MT264" s="1"/>
      <c r="MU264" s="1"/>
      <c r="MV264" s="1"/>
      <c r="MW264" s="1"/>
      <c r="MX264" s="1"/>
      <c r="MY264" s="1"/>
      <c r="MZ264" s="1"/>
      <c r="NA264" s="1"/>
      <c r="NB264" s="1"/>
      <c r="NC264" s="1"/>
      <c r="ND264" s="1"/>
      <c r="NE264" s="1"/>
      <c r="NF264" s="1"/>
      <c r="NG264" s="1"/>
      <c r="NH264" s="1"/>
      <c r="NI264" s="1"/>
      <c r="NJ264" s="1"/>
      <c r="NK264" s="1"/>
      <c r="NL264" s="1"/>
      <c r="NM264" s="1"/>
      <c r="NN264" s="1"/>
      <c r="NO264" s="1"/>
      <c r="NP264" s="1"/>
      <c r="NQ264" s="1"/>
      <c r="NR264" s="1"/>
      <c r="NS264" s="1"/>
      <c r="NT264" s="1"/>
      <c r="NU264" s="1"/>
      <c r="NV264" s="1"/>
      <c r="NW264" s="1"/>
      <c r="NX264" s="1"/>
      <c r="NY264" s="1"/>
      <c r="NZ264" s="1"/>
      <c r="OA264" s="1"/>
      <c r="OB264" s="1"/>
      <c r="OC264" s="1"/>
      <c r="OD264" s="1"/>
      <c r="OE264" s="1"/>
      <c r="OF264" s="1"/>
      <c r="OG264" s="1"/>
      <c r="OH264" s="1"/>
      <c r="OI264" s="1"/>
      <c r="OJ264" s="1"/>
      <c r="OK264" s="1"/>
      <c r="OL264" s="1"/>
      <c r="OM264" s="1"/>
      <c r="ON264" s="1"/>
      <c r="OO264" s="1"/>
      <c r="OP264" s="1"/>
      <c r="OQ264" s="1"/>
      <c r="OR264" s="1"/>
      <c r="OS264" s="1"/>
      <c r="OT264" s="1"/>
      <c r="OU264" s="1"/>
      <c r="OV264" s="1"/>
      <c r="OW264" s="1"/>
      <c r="OX264" s="1"/>
      <c r="OY264" s="1"/>
      <c r="OZ264" s="1"/>
      <c r="PA264" s="1"/>
      <c r="PB264" s="1"/>
      <c r="PC264" s="1"/>
      <c r="PD264" s="1"/>
      <c r="PE264" s="1"/>
      <c r="PF264" s="1"/>
      <c r="PG264" s="1"/>
      <c r="PH264" s="1"/>
      <c r="PI264" s="1"/>
      <c r="PJ264" s="1"/>
      <c r="PK264" s="1"/>
      <c r="PL264" s="1"/>
      <c r="PM264" s="1"/>
      <c r="PN264" s="1"/>
      <c r="PO264" s="1"/>
      <c r="PP264" s="1"/>
      <c r="PQ264" s="1"/>
      <c r="PR264" s="1"/>
      <c r="PS264" s="1"/>
      <c r="PT264" s="1"/>
      <c r="PU264" s="1"/>
      <c r="PV264" s="1"/>
      <c r="PW264" s="1"/>
      <c r="PX264" s="1"/>
      <c r="PY264" s="1"/>
      <c r="PZ264" s="1"/>
      <c r="QA264" s="1"/>
      <c r="QB264" s="1"/>
      <c r="QC264" s="1"/>
      <c r="QD264" s="1"/>
      <c r="QE264" s="1"/>
      <c r="QF264" s="1"/>
      <c r="QG264" s="1"/>
      <c r="QH264" s="1"/>
      <c r="QI264" s="1"/>
      <c r="QJ264" s="1"/>
      <c r="QK264" s="1"/>
      <c r="QL264" s="1"/>
      <c r="QM264" s="1"/>
      <c r="QN264" s="1"/>
      <c r="QO264" s="1"/>
      <c r="QP264" s="1"/>
    </row>
    <row r="265" spans="1:458" s="1" customFormat="1" x14ac:dyDescent="0.25">
      <c r="A265" s="8">
        <v>1035</v>
      </c>
      <c r="B265" s="8" t="s">
        <v>6</v>
      </c>
      <c r="C265" s="8">
        <v>8</v>
      </c>
      <c r="D265" s="8">
        <v>1853</v>
      </c>
      <c r="E265" s="1" t="s">
        <v>199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</row>
    <row r="266" spans="1:458" s="1" customFormat="1" x14ac:dyDescent="0.25">
      <c r="A266" s="29">
        <v>1056</v>
      </c>
      <c r="B266" s="8" t="s">
        <v>6</v>
      </c>
      <c r="C266" s="8">
        <v>9</v>
      </c>
      <c r="D266" s="8">
        <v>1423</v>
      </c>
      <c r="E266" s="1" t="s">
        <v>299</v>
      </c>
    </row>
    <row r="267" spans="1:458" s="1" customFormat="1" x14ac:dyDescent="0.25">
      <c r="A267" s="8">
        <v>1064</v>
      </c>
      <c r="B267" s="8" t="s">
        <v>6</v>
      </c>
      <c r="C267" s="8">
        <v>9</v>
      </c>
      <c r="D267" s="8">
        <v>1427</v>
      </c>
      <c r="E267" s="1" t="s">
        <v>256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</row>
    <row r="268" spans="1:458" x14ac:dyDescent="0.25">
      <c r="A268" s="8" t="s">
        <v>40</v>
      </c>
      <c r="B268" s="8" t="s">
        <v>6</v>
      </c>
      <c r="C268" s="8">
        <v>9</v>
      </c>
      <c r="D268" s="8">
        <v>1407</v>
      </c>
      <c r="E268" s="1" t="s">
        <v>202</v>
      </c>
    </row>
    <row r="269" spans="1:458" s="1" customFormat="1" x14ac:dyDescent="0.25">
      <c r="A269" s="15"/>
      <c r="B269" s="15"/>
      <c r="C269" s="15"/>
      <c r="D269" s="15"/>
      <c r="E269" s="9"/>
      <c r="I269" s="18"/>
    </row>
    <row r="270" spans="1:458" s="2" customFormat="1" x14ac:dyDescent="0.25">
      <c r="A270" s="3">
        <v>504</v>
      </c>
      <c r="B270" s="3" t="s">
        <v>51</v>
      </c>
      <c r="C270" s="7">
        <v>660</v>
      </c>
      <c r="D270" s="7">
        <v>25</v>
      </c>
      <c r="E270" s="3" t="s">
        <v>338</v>
      </c>
      <c r="F270" s="3"/>
      <c r="G270" s="3"/>
      <c r="H270" s="3"/>
      <c r="I270" s="35"/>
    </row>
  </sheetData>
  <sortState ref="A2:QP267">
    <sortCondition ref="B2:B267"/>
    <sortCondition ref="A2:A267"/>
  </sortState>
  <pageMargins left="0.25" right="0.25" top="0.75" bottom="0.75" header="0.3" footer="0.3"/>
  <pageSetup scale="89" orientation="portrait" r:id="rId1"/>
  <rowBreaks count="7" manualBreakCount="7">
    <brk id="35" max="4" man="1"/>
    <brk id="70" max="4" man="1"/>
    <brk id="106" max="4" man="1"/>
    <brk id="142" max="4" man="1"/>
    <brk id="177" max="4" man="1"/>
    <brk id="213" max="4" man="1"/>
    <brk id="24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B24" sqref="B24"/>
    </sheetView>
  </sheetViews>
  <sheetFormatPr defaultColWidth="8.7109375" defaultRowHeight="15" x14ac:dyDescent="0.25"/>
  <cols>
    <col min="1" max="1" width="8.7109375" style="53"/>
    <col min="2" max="2" width="11.7109375" style="53" bestFit="1" customWidth="1"/>
    <col min="3" max="3" width="11.140625" style="53" bestFit="1" customWidth="1"/>
    <col min="4" max="4" width="8.85546875" style="53" customWidth="1"/>
    <col min="5" max="5" width="10.140625" style="53" bestFit="1" customWidth="1"/>
    <col min="6" max="6" width="10.7109375" style="53" bestFit="1" customWidth="1"/>
    <col min="7" max="7" width="10.140625" style="53" bestFit="1" customWidth="1"/>
    <col min="8" max="8" width="9.85546875" style="53" bestFit="1" customWidth="1"/>
    <col min="9" max="16384" width="8.7109375" style="53"/>
  </cols>
  <sheetData>
    <row r="3" spans="2:3" x14ac:dyDescent="0.25">
      <c r="B3" s="53" t="s">
        <v>386</v>
      </c>
      <c r="C3" s="53">
        <v>18251.34</v>
      </c>
    </row>
    <row r="6" spans="2:3" x14ac:dyDescent="0.25">
      <c r="B6" s="53" t="s">
        <v>387</v>
      </c>
      <c r="C6" s="53">
        <f>-2700-2950-2222-850+1000+400+2000+4060.67</f>
        <v>-1261.33</v>
      </c>
    </row>
    <row r="23" spans="2:2" x14ac:dyDescent="0.25">
      <c r="B23" s="53">
        <f>141.26+42.3</f>
        <v>183.56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Due Diligence</vt:lpstr>
      <vt:lpstr>Not abandoned</vt:lpstr>
      <vt:lpstr>Sheet1</vt:lpstr>
      <vt:lpstr>'Due Diligence'!Print_Area</vt:lpstr>
      <vt:lpstr>'Not abandoned'!Print_Area</vt:lpstr>
      <vt:lpstr>'Not abandoned'!Print_Titles</vt:lpstr>
    </vt:vector>
  </TitlesOfParts>
  <Company>City of Elizabeth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Paloma Rodrigues</cp:lastModifiedBy>
  <cp:lastPrinted>2023-03-17T13:08:44Z</cp:lastPrinted>
  <dcterms:created xsi:type="dcterms:W3CDTF">2015-12-07T21:30:26Z</dcterms:created>
  <dcterms:modified xsi:type="dcterms:W3CDTF">2023-04-04T16:41:53Z</dcterms:modified>
</cp:coreProperties>
</file>