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78\AppData\Local\Microsoft\Windows\Temporary Internet Files\Content.Outlook\PO6KB3HL\"/>
    </mc:Choice>
  </mc:AlternateContent>
  <bookViews>
    <workbookView xWindow="0" yWindow="0" windowWidth="25080" windowHeight="11370"/>
  </bookViews>
  <sheets>
    <sheet name="Candidates" sheetId="2" r:id="rId1"/>
  </sheets>
  <calcPr calcId="152511"/>
</workbook>
</file>

<file path=xl/calcChain.xml><?xml version="1.0" encoding="utf-8"?>
<calcChain xmlns="http://schemas.openxmlformats.org/spreadsheetml/2006/main">
  <c r="F55" i="2" l="1"/>
  <c r="F62" i="2"/>
  <c r="F46" i="2"/>
  <c r="F54" i="2"/>
  <c r="F58" i="2"/>
  <c r="F61" i="2"/>
  <c r="F53" i="2"/>
  <c r="F60" i="2"/>
  <c r="F52" i="2"/>
  <c r="F57" i="2"/>
  <c r="F45" i="2"/>
  <c r="F49" i="2"/>
  <c r="F44" i="2"/>
  <c r="F48" i="2"/>
  <c r="F51" i="2"/>
  <c r="F56" i="2"/>
  <c r="F47" i="2"/>
  <c r="F59" i="2"/>
  <c r="F50" i="2"/>
  <c r="F82" i="2"/>
  <c r="F81" i="2"/>
  <c r="F89" i="2"/>
  <c r="F72" i="2"/>
  <c r="F67" i="2"/>
  <c r="F80" i="2"/>
  <c r="F88" i="2"/>
  <c r="F84" i="2"/>
  <c r="F71" i="2"/>
  <c r="F79" i="2"/>
  <c r="F87" i="2"/>
  <c r="F78" i="2"/>
  <c r="F74" i="2"/>
  <c r="F65" i="2"/>
  <c r="F73" i="2"/>
  <c r="F86" i="2"/>
  <c r="F66" i="2"/>
  <c r="F70" i="2"/>
  <c r="F85" i="2"/>
  <c r="F77" i="2"/>
  <c r="F83" i="2"/>
  <c r="F76" i="2"/>
  <c r="F75" i="2"/>
  <c r="F69" i="2"/>
  <c r="F64" i="2"/>
  <c r="F68" i="2"/>
  <c r="F63" i="2"/>
  <c r="F103" i="2"/>
  <c r="F95" i="2"/>
  <c r="F94" i="2"/>
  <c r="F93" i="2"/>
  <c r="F91" i="2"/>
  <c r="F98" i="2"/>
  <c r="F100" i="2"/>
  <c r="F99" i="2"/>
  <c r="F102" i="2"/>
  <c r="F90" i="2"/>
  <c r="F97" i="2"/>
  <c r="F96" i="2"/>
  <c r="F101" i="2"/>
  <c r="F92" i="2"/>
  <c r="F117" i="2"/>
  <c r="F122" i="2"/>
  <c r="F116" i="2"/>
  <c r="F107" i="2"/>
  <c r="F120" i="2"/>
  <c r="F112" i="2"/>
  <c r="F121" i="2"/>
  <c r="F105" i="2"/>
  <c r="F115" i="2"/>
  <c r="F110" i="2"/>
  <c r="F119" i="2"/>
  <c r="F114" i="2"/>
  <c r="F118" i="2"/>
  <c r="F104" i="2"/>
  <c r="F111" i="2"/>
  <c r="F106" i="2"/>
  <c r="F109" i="2"/>
  <c r="F108" i="2"/>
  <c r="F113" i="2"/>
  <c r="F173" i="2"/>
  <c r="F194" i="2"/>
  <c r="F193" i="2"/>
  <c r="F131" i="2"/>
  <c r="F192" i="2"/>
  <c r="F191" i="2"/>
  <c r="F135" i="2"/>
  <c r="F139" i="2"/>
  <c r="F172" i="2"/>
  <c r="F190" i="2"/>
  <c r="F130" i="2"/>
  <c r="F171" i="2"/>
  <c r="F170" i="2"/>
  <c r="F189" i="2"/>
  <c r="F146" i="2"/>
  <c r="F145" i="2"/>
  <c r="F188" i="2"/>
  <c r="F157" i="2"/>
  <c r="F126" i="2"/>
  <c r="F134" i="2"/>
  <c r="F169" i="2"/>
  <c r="F129" i="2"/>
  <c r="F156" i="2"/>
  <c r="F144" i="2"/>
  <c r="F143" i="2"/>
  <c r="F187" i="2"/>
  <c r="F186" i="2"/>
  <c r="F168" i="2"/>
  <c r="F185" i="2"/>
  <c r="F184" i="2"/>
  <c r="F142" i="2"/>
  <c r="F183" i="2"/>
  <c r="F167" i="2"/>
  <c r="F125" i="2"/>
  <c r="F155" i="2"/>
  <c r="F166" i="2"/>
  <c r="F182" i="2"/>
  <c r="F138" i="2"/>
  <c r="F141" i="2"/>
  <c r="F181" i="2"/>
  <c r="F180" i="2"/>
  <c r="F165" i="2"/>
  <c r="F164" i="2"/>
  <c r="F179" i="2"/>
  <c r="F163" i="2"/>
  <c r="F154" i="2"/>
  <c r="F153" i="2"/>
  <c r="F137" i="2"/>
  <c r="F133" i="2"/>
  <c r="F124" i="2"/>
  <c r="F132" i="2"/>
  <c r="F140" i="2"/>
  <c r="F178" i="2"/>
  <c r="F152" i="2"/>
  <c r="F162" i="2"/>
  <c r="F128" i="2"/>
  <c r="F127" i="2"/>
  <c r="F177" i="2"/>
  <c r="F136" i="2"/>
  <c r="F176" i="2"/>
  <c r="F161" i="2"/>
  <c r="F151" i="2"/>
  <c r="F150" i="2"/>
  <c r="F160" i="2"/>
  <c r="F123" i="2"/>
  <c r="F159" i="2"/>
  <c r="F158" i="2"/>
  <c r="F175" i="2"/>
  <c r="F149" i="2"/>
  <c r="F148" i="2"/>
  <c r="F174" i="2"/>
  <c r="F147" i="2"/>
  <c r="F40" i="2"/>
  <c r="F39" i="2"/>
  <c r="F21" i="2"/>
  <c r="F38" i="2"/>
  <c r="F33" i="2"/>
  <c r="F14" i="2"/>
  <c r="F4" i="2"/>
  <c r="F3" i="2"/>
  <c r="F20" i="2"/>
  <c r="F32" i="2"/>
  <c r="F19" i="2"/>
  <c r="F27" i="2"/>
  <c r="F37" i="2"/>
  <c r="F13" i="2"/>
  <c r="F18" i="2"/>
  <c r="F26" i="2"/>
  <c r="F36" i="2"/>
  <c r="F35" i="2"/>
  <c r="F12" i="2"/>
  <c r="F43" i="2"/>
  <c r="F31" i="2"/>
  <c r="F30" i="2"/>
  <c r="F17" i="2"/>
  <c r="F25" i="2"/>
  <c r="F29" i="2"/>
  <c r="F11" i="2"/>
  <c r="F10" i="2"/>
  <c r="F9" i="2"/>
  <c r="F8" i="2"/>
  <c r="F7" i="2"/>
  <c r="F24" i="2"/>
  <c r="F16" i="2"/>
  <c r="F23" i="2"/>
  <c r="F22" i="2"/>
  <c r="F28" i="2"/>
  <c r="F2" i="2"/>
  <c r="F6" i="2"/>
  <c r="F42" i="2"/>
  <c r="F5" i="2"/>
  <c r="F34" i="2"/>
  <c r="F15" i="2"/>
  <c r="F41" i="2"/>
</calcChain>
</file>

<file path=xl/sharedStrings.xml><?xml version="1.0" encoding="utf-8"?>
<sst xmlns="http://schemas.openxmlformats.org/spreadsheetml/2006/main" count="1011" uniqueCount="666">
  <si>
    <t>Last Name</t>
  </si>
  <si>
    <t>First Name</t>
  </si>
  <si>
    <t>Address</t>
  </si>
  <si>
    <t>City</t>
  </si>
  <si>
    <t>State</t>
  </si>
  <si>
    <t>Zip</t>
  </si>
  <si>
    <t>Baum</t>
  </si>
  <si>
    <t>John</t>
  </si>
  <si>
    <t>101 Tudor Ave.</t>
  </si>
  <si>
    <t>Pine Beach</t>
  </si>
  <si>
    <t>NJ</t>
  </si>
  <si>
    <t>Anthony</t>
  </si>
  <si>
    <t>Bellomo</t>
  </si>
  <si>
    <t>Antonio</t>
  </si>
  <si>
    <t>33 Windemere Court</t>
  </si>
  <si>
    <t>Whippany</t>
  </si>
  <si>
    <t>Butt</t>
  </si>
  <si>
    <t>Frank</t>
  </si>
  <si>
    <t>54 wildwood shores dr</t>
  </si>
  <si>
    <t>hopatcong</t>
  </si>
  <si>
    <t>Joseph</t>
  </si>
  <si>
    <t>Hopatcong</t>
  </si>
  <si>
    <t>Carton</t>
  </si>
  <si>
    <t>Scott</t>
  </si>
  <si>
    <t>2 Granniss Avenue</t>
  </si>
  <si>
    <t>Morris Plains</t>
  </si>
  <si>
    <t>Michael</t>
  </si>
  <si>
    <t>Depasquale</t>
  </si>
  <si>
    <t>Daniel</t>
  </si>
  <si>
    <t>82 north livingston avenue</t>
  </si>
  <si>
    <t>Livingston</t>
  </si>
  <si>
    <t>Detaranto</t>
  </si>
  <si>
    <t>Nicholas</t>
  </si>
  <si>
    <t>14 Crenshaw dr</t>
  </si>
  <si>
    <t>Flanders</t>
  </si>
  <si>
    <t>DiGiaimo</t>
  </si>
  <si>
    <t>Blake</t>
  </si>
  <si>
    <t>1511 Stallion Circle East</t>
  </si>
  <si>
    <t>Toms River</t>
  </si>
  <si>
    <t>Evan</t>
  </si>
  <si>
    <t>DiIorio</t>
  </si>
  <si>
    <t>Damian</t>
  </si>
  <si>
    <t>15 Wentick Street</t>
  </si>
  <si>
    <t>Totowa</t>
  </si>
  <si>
    <t>Eshbach</t>
  </si>
  <si>
    <t>Jonathan</t>
  </si>
  <si>
    <t>4 Strack Court, W Haverstraw, NY</t>
  </si>
  <si>
    <t>W Haverstraw</t>
  </si>
  <si>
    <t>NY</t>
  </si>
  <si>
    <t>Finocchiaro</t>
  </si>
  <si>
    <t>312 Carnegie Court, Hackettstown, NJ</t>
  </si>
  <si>
    <t>Allamuchy Twp</t>
  </si>
  <si>
    <t>Hackettstown</t>
  </si>
  <si>
    <t>Garcia</t>
  </si>
  <si>
    <t>Camryn</t>
  </si>
  <si>
    <t>236 Thayer Street</t>
  </si>
  <si>
    <t>Old Tappan</t>
  </si>
  <si>
    <t>Elizabeth</t>
  </si>
  <si>
    <t>Katherine</t>
  </si>
  <si>
    <t>272 Lexington Ave</t>
  </si>
  <si>
    <t>Dumont</t>
  </si>
  <si>
    <t>Hernandez</t>
  </si>
  <si>
    <t>705 Lincoln Drive</t>
  </si>
  <si>
    <t>Perth Amboy</t>
  </si>
  <si>
    <t>Humphrey</t>
  </si>
  <si>
    <t>Maggie-May</t>
  </si>
  <si>
    <t>46 Karen Place, Budd Lake, NJ</t>
  </si>
  <si>
    <t>Budd Lake</t>
  </si>
  <si>
    <t>Kalbach</t>
  </si>
  <si>
    <t>Matthew</t>
  </si>
  <si>
    <t>14 Whispering Oaks Way</t>
  </si>
  <si>
    <t>Jackson</t>
  </si>
  <si>
    <t>Koppinger</t>
  </si>
  <si>
    <t>Derek</t>
  </si>
  <si>
    <t>158 Roessler Sreet</t>
  </si>
  <si>
    <t>Boonton</t>
  </si>
  <si>
    <t>Christopher</t>
  </si>
  <si>
    <t>Krajicek</t>
  </si>
  <si>
    <t>Will</t>
  </si>
  <si>
    <t>11 Putting Green</t>
  </si>
  <si>
    <t>Sparta</t>
  </si>
  <si>
    <t>William</t>
  </si>
  <si>
    <t>Lee</t>
  </si>
  <si>
    <t>Tyler</t>
  </si>
  <si>
    <t>3 Countrywood Drive</t>
  </si>
  <si>
    <t>Greystone Park</t>
  </si>
  <si>
    <t>Robert</t>
  </si>
  <si>
    <t>Black</t>
  </si>
  <si>
    <t>Leone</t>
  </si>
  <si>
    <t>5011 Treely Rd</t>
  </si>
  <si>
    <t>Chester</t>
  </si>
  <si>
    <t>VA</t>
  </si>
  <si>
    <t>Patrick</t>
  </si>
  <si>
    <t>McGlynn</t>
  </si>
  <si>
    <t>38 Longview Trail East, Denville, New Jersey</t>
  </si>
  <si>
    <t>Denville</t>
  </si>
  <si>
    <t>McMahon</t>
  </si>
  <si>
    <t>26 Overbrook Drive</t>
  </si>
  <si>
    <t>Colonia</t>
  </si>
  <si>
    <t>Meyer</t>
  </si>
  <si>
    <t>Andrew</t>
  </si>
  <si>
    <t>92 Bunn Road</t>
  </si>
  <si>
    <t>Hamburg</t>
  </si>
  <si>
    <t>Milone</t>
  </si>
  <si>
    <t>Butler</t>
  </si>
  <si>
    <t>Kevin</t>
  </si>
  <si>
    <t>Mustafa</t>
  </si>
  <si>
    <t>Jamal</t>
  </si>
  <si>
    <t>10 silver birch ave</t>
  </si>
  <si>
    <t>Oakland</t>
  </si>
  <si>
    <t>Nelson</t>
  </si>
  <si>
    <t>Maricris</t>
  </si>
  <si>
    <t>169 main st</t>
  </si>
  <si>
    <t>Ninomiya</t>
  </si>
  <si>
    <t>Nicole</t>
  </si>
  <si>
    <t>419 Whiton Rd</t>
  </si>
  <si>
    <t>Branchburg</t>
  </si>
  <si>
    <t>Nir</t>
  </si>
  <si>
    <t>Ben</t>
  </si>
  <si>
    <t>215 Passaic Ave 11C</t>
  </si>
  <si>
    <t>Passaic</t>
  </si>
  <si>
    <t>Palma</t>
  </si>
  <si>
    <t>10 Manchester Way</t>
  </si>
  <si>
    <t>Pine Brook</t>
  </si>
  <si>
    <t>Puglisi</t>
  </si>
  <si>
    <t>Brian</t>
  </si>
  <si>
    <t>107 6th street</t>
  </si>
  <si>
    <t>Cresskill</t>
  </si>
  <si>
    <t>Rand</t>
  </si>
  <si>
    <t>Jack</t>
  </si>
  <si>
    <t>40 Mosswood Trail</t>
  </si>
  <si>
    <t>Savittieri</t>
  </si>
  <si>
    <t>14 Madison Avenue</t>
  </si>
  <si>
    <t>Little Falls</t>
  </si>
  <si>
    <t>Shannon</t>
  </si>
  <si>
    <t>248 Flanders Netcong rd</t>
  </si>
  <si>
    <t>Simonetti</t>
  </si>
  <si>
    <t>17 Pinehurst Dr.</t>
  </si>
  <si>
    <t>Washington</t>
  </si>
  <si>
    <t>Snyder</t>
  </si>
  <si>
    <t>Steven</t>
  </si>
  <si>
    <t>6208 Brookhaven Court</t>
  </si>
  <si>
    <t>Riverdale</t>
  </si>
  <si>
    <t>Soltes</t>
  </si>
  <si>
    <t>8 Jordan Drive</t>
  </si>
  <si>
    <t>Barry Lakes</t>
  </si>
  <si>
    <t>Highland Lakes</t>
  </si>
  <si>
    <t>Spitzer</t>
  </si>
  <si>
    <t>Shane</t>
  </si>
  <si>
    <t>53 M Village Green</t>
  </si>
  <si>
    <t>Tavares</t>
  </si>
  <si>
    <t>368 Schuyler Ave</t>
  </si>
  <si>
    <t>Kearny</t>
  </si>
  <si>
    <t>Turner</t>
  </si>
  <si>
    <t>32 Frog Pond rd</t>
  </si>
  <si>
    <t>Columbia</t>
  </si>
  <si>
    <t>Warnett</t>
  </si>
  <si>
    <t>Justin</t>
  </si>
  <si>
    <t>15 Sherwood Place</t>
  </si>
  <si>
    <t>Wharton</t>
  </si>
  <si>
    <t>Richard</t>
  </si>
  <si>
    <t>Wenzel</t>
  </si>
  <si>
    <t>Paul</t>
  </si>
  <si>
    <t>4 Fawn Road</t>
  </si>
  <si>
    <t>Willock</t>
  </si>
  <si>
    <t>Austin</t>
  </si>
  <si>
    <t>224 preston street</t>
  </si>
  <si>
    <t>Ridgefield Park</t>
  </si>
  <si>
    <t>Wood</t>
  </si>
  <si>
    <t>Brandon</t>
  </si>
  <si>
    <t>36 Aberdeen Ave</t>
  </si>
  <si>
    <t>Iselin</t>
  </si>
  <si>
    <t>Barbosa</t>
  </si>
  <si>
    <t>Tim</t>
  </si>
  <si>
    <t>11 Highland Ave</t>
  </si>
  <si>
    <t>Long Valley</t>
  </si>
  <si>
    <t>Bihuniak</t>
  </si>
  <si>
    <t>Alex</t>
  </si>
  <si>
    <t>308 Malapardis Rd</t>
  </si>
  <si>
    <t>Morris plains</t>
  </si>
  <si>
    <t>Bishop</t>
  </si>
  <si>
    <t>Rowena</t>
  </si>
  <si>
    <t>187 Woods Edge Dr</t>
  </si>
  <si>
    <t>Succasunna</t>
  </si>
  <si>
    <t>Boenig</t>
  </si>
  <si>
    <t>255 Riva Drive</t>
  </si>
  <si>
    <t>Breslauer</t>
  </si>
  <si>
    <t>Peter</t>
  </si>
  <si>
    <t>45 Old Denville Rd</t>
  </si>
  <si>
    <t>Burns</t>
  </si>
  <si>
    <t>Bob</t>
  </si>
  <si>
    <t>106 Edison Street</t>
  </si>
  <si>
    <t>Wyckoff</t>
  </si>
  <si>
    <t>Vincent</t>
  </si>
  <si>
    <t>Capillas</t>
  </si>
  <si>
    <t>Renato</t>
  </si>
  <si>
    <t>61 mooney Road</t>
  </si>
  <si>
    <t>Ledgewood</t>
  </si>
  <si>
    <t>Carvino</t>
  </si>
  <si>
    <t>1 Pheasant Run Rd</t>
  </si>
  <si>
    <t>Great Meadows</t>
  </si>
  <si>
    <t>David</t>
  </si>
  <si>
    <t>Clayton</t>
  </si>
  <si>
    <t>Dickenson</t>
  </si>
  <si>
    <t>63 grant ave east hanover</t>
  </si>
  <si>
    <t>East Hanover</t>
  </si>
  <si>
    <t>Colaiacovo</t>
  </si>
  <si>
    <t>Taylor</t>
  </si>
  <si>
    <t>16 Coverdale Drive</t>
  </si>
  <si>
    <t>Princeton</t>
  </si>
  <si>
    <t>Cole</t>
  </si>
  <si>
    <t>Logan</t>
  </si>
  <si>
    <t>4 N Hillside Ave</t>
  </si>
  <si>
    <t>Coronel</t>
  </si>
  <si>
    <t>Lydia</t>
  </si>
  <si>
    <t>507 palisade avenue union city nj</t>
  </si>
  <si>
    <t>Bergenline</t>
  </si>
  <si>
    <t>Crincoli</t>
  </si>
  <si>
    <t>18 Codington Lane</t>
  </si>
  <si>
    <t>Glen Gardner</t>
  </si>
  <si>
    <t>Dagnall</t>
  </si>
  <si>
    <t>Sarah</t>
  </si>
  <si>
    <t>276 oak grove road</t>
  </si>
  <si>
    <t>Pittstown</t>
  </si>
  <si>
    <t>DeBiasse</t>
  </si>
  <si>
    <t>96 Rock Road</t>
  </si>
  <si>
    <t>DeVito</t>
  </si>
  <si>
    <t>28 Banta Ave</t>
  </si>
  <si>
    <t>Pompton Plains</t>
  </si>
  <si>
    <t>James</t>
  </si>
  <si>
    <t>Dougher</t>
  </si>
  <si>
    <t>Kyle</t>
  </si>
  <si>
    <t>288 Kings Village Building X</t>
  </si>
  <si>
    <t>Douma</t>
  </si>
  <si>
    <t>Carl</t>
  </si>
  <si>
    <t>70 Coykendall Rd</t>
  </si>
  <si>
    <t>Beemerville</t>
  </si>
  <si>
    <t>Wantage</t>
  </si>
  <si>
    <t>Dugan</t>
  </si>
  <si>
    <t>183 N. New Prospect Rd.</t>
  </si>
  <si>
    <t>DuHaime</t>
  </si>
  <si>
    <t>Gregory</t>
  </si>
  <si>
    <t>203 Mooney Road</t>
  </si>
  <si>
    <t>Eagel</t>
  </si>
  <si>
    <t>Tara</t>
  </si>
  <si>
    <t>812 Lawrence Road</t>
  </si>
  <si>
    <t>Lawrenceville</t>
  </si>
  <si>
    <t>Epstein</t>
  </si>
  <si>
    <t>15 brockden drive</t>
  </si>
  <si>
    <t>Mendham</t>
  </si>
  <si>
    <t>Fico</t>
  </si>
  <si>
    <t>Cody</t>
  </si>
  <si>
    <t>40 Crescent Drive</t>
  </si>
  <si>
    <t>Lake Hopatcong</t>
  </si>
  <si>
    <t>Fields</t>
  </si>
  <si>
    <t>8 Budd Street Ledgewood, NJ</t>
  </si>
  <si>
    <t>Albert</t>
  </si>
  <si>
    <t>Fonseca</t>
  </si>
  <si>
    <t>Thales</t>
  </si>
  <si>
    <t>218 franklin street</t>
  </si>
  <si>
    <t>Blairstown</t>
  </si>
  <si>
    <t>Giordano</t>
  </si>
  <si>
    <t>Eric</t>
  </si>
  <si>
    <t>24 beaver ave apt 2</t>
  </si>
  <si>
    <t>Annandale</t>
  </si>
  <si>
    <t>Hawthorne</t>
  </si>
  <si>
    <t>Alanna</t>
  </si>
  <si>
    <t>11 Kenz Terrace</t>
  </si>
  <si>
    <t>west orange</t>
  </si>
  <si>
    <t>Jeffries</t>
  </si>
  <si>
    <t>Ethan</t>
  </si>
  <si>
    <t>24 bernice st</t>
  </si>
  <si>
    <t>Edison</t>
  </si>
  <si>
    <t>Jordan</t>
  </si>
  <si>
    <t>Sean</t>
  </si>
  <si>
    <t>26 Evergreen Ave. Denville NJ</t>
  </si>
  <si>
    <t>Kellenbach</t>
  </si>
  <si>
    <t>3 Judith Court Pompton Plains New Jersey</t>
  </si>
  <si>
    <t>Kenny</t>
  </si>
  <si>
    <t>17 Brookside Drive</t>
  </si>
  <si>
    <t>Gladstone</t>
  </si>
  <si>
    <t>Lade</t>
  </si>
  <si>
    <t>10 Eagle ct</t>
  </si>
  <si>
    <t>Dover</t>
  </si>
  <si>
    <t>Ryan</t>
  </si>
  <si>
    <t>Randolph</t>
  </si>
  <si>
    <t>LINDNER</t>
  </si>
  <si>
    <t>RYAN</t>
  </si>
  <si>
    <t>21 Beech Street</t>
  </si>
  <si>
    <t>Stanhope</t>
  </si>
  <si>
    <t>Lott</t>
  </si>
  <si>
    <t>Whitney</t>
  </si>
  <si>
    <t>17322 Aspen Court</t>
  </si>
  <si>
    <t>MacEwen</t>
  </si>
  <si>
    <t>Connor</t>
  </si>
  <si>
    <t>55 Forest Dr.</t>
  </si>
  <si>
    <t>McDonald</t>
  </si>
  <si>
    <t>Asbury Park</t>
  </si>
  <si>
    <t>Morales</t>
  </si>
  <si>
    <t>Erik</t>
  </si>
  <si>
    <t>2504 Sun Valley Way</t>
  </si>
  <si>
    <t>Florham Park</t>
  </si>
  <si>
    <t>Morris</t>
  </si>
  <si>
    <t>84 plant Street Ogdensburg, NJ</t>
  </si>
  <si>
    <t>Ogdensburg</t>
  </si>
  <si>
    <t>Negron</t>
  </si>
  <si>
    <t>31 Green Pond Road APT C</t>
  </si>
  <si>
    <t>Rockaway</t>
  </si>
  <si>
    <t>38 Old Wolfe Rd</t>
  </si>
  <si>
    <t>Noory</t>
  </si>
  <si>
    <t>Ali Reshad</t>
  </si>
  <si>
    <t>33 Swan Lane</t>
  </si>
  <si>
    <t>O'Donnell</t>
  </si>
  <si>
    <t>Devon</t>
  </si>
  <si>
    <t>40 Mandeville Street</t>
  </si>
  <si>
    <t>Pompton Falls</t>
  </si>
  <si>
    <t>Orbine</t>
  </si>
  <si>
    <t>Grace</t>
  </si>
  <si>
    <t>504 Water Street</t>
  </si>
  <si>
    <t>Belvidere</t>
  </si>
  <si>
    <t>Phillips</t>
  </si>
  <si>
    <t>Valerie</t>
  </si>
  <si>
    <t>143 Grove Ave</t>
  </si>
  <si>
    <t>Verona</t>
  </si>
  <si>
    <t>Piccirillo</t>
  </si>
  <si>
    <t>200 Boyden Ave Apt 343 Maplewood NJ</t>
  </si>
  <si>
    <t>Maplewood</t>
  </si>
  <si>
    <t>Pietraszewski</t>
  </si>
  <si>
    <t>Joe</t>
  </si>
  <si>
    <t>109 Pulaski Road whitehouse station nj</t>
  </si>
  <si>
    <t>White House Station</t>
  </si>
  <si>
    <t>Primavera</t>
  </si>
  <si>
    <t>33 Lindy's Drive</t>
  </si>
  <si>
    <t>West Milford</t>
  </si>
  <si>
    <t>RADWANSKI</t>
  </si>
  <si>
    <t>ERIC</t>
  </si>
  <si>
    <t>104 CATHERINE LN</t>
  </si>
  <si>
    <t>Bridgewater</t>
  </si>
  <si>
    <t>Rechdan</t>
  </si>
  <si>
    <t>43 Holster Road</t>
  </si>
  <si>
    <t>Clifton</t>
  </si>
  <si>
    <t>Reynolds</t>
  </si>
  <si>
    <t>78 Woodland Rd Chatham, New Jersey</t>
  </si>
  <si>
    <t>Chatham</t>
  </si>
  <si>
    <t>Rice</t>
  </si>
  <si>
    <t>10 Reaville Ct</t>
  </si>
  <si>
    <t>Parsippany</t>
  </si>
  <si>
    <t>RINALDI</t>
  </si>
  <si>
    <t>CARLO</t>
  </si>
  <si>
    <t>207 ARLINGTON AVE</t>
  </si>
  <si>
    <t>Sahraie</t>
  </si>
  <si>
    <t>Keith</t>
  </si>
  <si>
    <t>5 Rodney Pl</t>
  </si>
  <si>
    <t>Demarest</t>
  </si>
  <si>
    <t>Santangelo</t>
  </si>
  <si>
    <t>131 dead tree run rd</t>
  </si>
  <si>
    <t>Belle Mead</t>
  </si>
  <si>
    <t>Saporito</t>
  </si>
  <si>
    <t>373 Sandshore rd</t>
  </si>
  <si>
    <t>Thomas</t>
  </si>
  <si>
    <t>Saul</t>
  </si>
  <si>
    <t>Kesley</t>
  </si>
  <si>
    <t>311 Main Ave</t>
  </si>
  <si>
    <t>Wood Ridge</t>
  </si>
  <si>
    <t>Schey</t>
  </si>
  <si>
    <t>Adam</t>
  </si>
  <si>
    <t>7 byron place</t>
  </si>
  <si>
    <t>Jacob</t>
  </si>
  <si>
    <t>Seifert</t>
  </si>
  <si>
    <t>670 S Beverwyck Rd Parsippany NJ</t>
  </si>
  <si>
    <t>Sharfetz</t>
  </si>
  <si>
    <t>Tommy</t>
  </si>
  <si>
    <t>30 jonquil cirlce</t>
  </si>
  <si>
    <t>Fords</t>
  </si>
  <si>
    <t>Stein</t>
  </si>
  <si>
    <t>Stephan</t>
  </si>
  <si>
    <t>96 Ridgeway Ave, Blairstown NJ</t>
  </si>
  <si>
    <t>Sullivan</t>
  </si>
  <si>
    <t>Dan</t>
  </si>
  <si>
    <t>149 curtis place</t>
  </si>
  <si>
    <t>Manasquan</t>
  </si>
  <si>
    <t>Swindell</t>
  </si>
  <si>
    <t>Henry</t>
  </si>
  <si>
    <t>50 Glenwood Road</t>
  </si>
  <si>
    <t>Lumberton</t>
  </si>
  <si>
    <t>15 Stone Ridge Road Sussex NJ</t>
  </si>
  <si>
    <t>Thompson</t>
  </si>
  <si>
    <t>92 Meadowbrook Road</t>
  </si>
  <si>
    <t>Thwing</t>
  </si>
  <si>
    <t>354B Dupont Ave</t>
  </si>
  <si>
    <t>Toliver</t>
  </si>
  <si>
    <t>Chase</t>
  </si>
  <si>
    <t>206 Matthews Drive</t>
  </si>
  <si>
    <t>Newark</t>
  </si>
  <si>
    <t>Urena</t>
  </si>
  <si>
    <t>Jose</t>
  </si>
  <si>
    <t>52 Scenic Ct</t>
  </si>
  <si>
    <t>Hackettestown</t>
  </si>
  <si>
    <t>Vaccarella</t>
  </si>
  <si>
    <t>565 East Hill Road</t>
  </si>
  <si>
    <t>Califon</t>
  </si>
  <si>
    <t>Veliu</t>
  </si>
  <si>
    <t>Lundrim</t>
  </si>
  <si>
    <t>701 skyline drive</t>
  </si>
  <si>
    <t>Whittaker</t>
  </si>
  <si>
    <t>7 Bonetown Rd</t>
  </si>
  <si>
    <t>Flemington</t>
  </si>
  <si>
    <t>Zamora</t>
  </si>
  <si>
    <t>Ivonne</t>
  </si>
  <si>
    <t>448 North 7th Street</t>
  </si>
  <si>
    <t>Zarrillo</t>
  </si>
  <si>
    <t>84 West Parkway</t>
  </si>
  <si>
    <t>Aguirres</t>
  </si>
  <si>
    <t>Diana</t>
  </si>
  <si>
    <t>9 Whippoorwill Road</t>
  </si>
  <si>
    <t>Angolemmo Jr</t>
  </si>
  <si>
    <t>Ralph</t>
  </si>
  <si>
    <t>25 Cedar Tree Trail</t>
  </si>
  <si>
    <t>Cardinale</t>
  </si>
  <si>
    <t>726 Jackson Road</t>
  </si>
  <si>
    <t>Stewartsville</t>
  </si>
  <si>
    <t>Costabile</t>
  </si>
  <si>
    <t>Trevor</t>
  </si>
  <si>
    <t>6 Ponderosa Trail</t>
  </si>
  <si>
    <t>Gutierrez</t>
  </si>
  <si>
    <t>Luisa</t>
  </si>
  <si>
    <t>8 Valley View Dr.</t>
  </si>
  <si>
    <t>Mine Hill</t>
  </si>
  <si>
    <t>Hopta</t>
  </si>
  <si>
    <t>P.O Box 53</t>
  </si>
  <si>
    <t>Milford</t>
  </si>
  <si>
    <t>Kaplun</t>
  </si>
  <si>
    <t>19 Wendell Place</t>
  </si>
  <si>
    <t>Clark</t>
  </si>
  <si>
    <t>Martin</t>
  </si>
  <si>
    <t>Marsillo</t>
  </si>
  <si>
    <t>4 river rd flanders</t>
  </si>
  <si>
    <t>Nieman</t>
  </si>
  <si>
    <t>23-25 Dorchester Road</t>
  </si>
  <si>
    <t>Fair Lawn</t>
  </si>
  <si>
    <t>Pettit</t>
  </si>
  <si>
    <t>Stanley</t>
  </si>
  <si>
    <t>23 Broadway</t>
  </si>
  <si>
    <t>Wayne</t>
  </si>
  <si>
    <t>Puleo</t>
  </si>
  <si>
    <t>3 Oakley Knoll</t>
  </si>
  <si>
    <t>Hillsborough</t>
  </si>
  <si>
    <t>Rae</t>
  </si>
  <si>
    <t>Declan</t>
  </si>
  <si>
    <t>1767 Long Hill Road</t>
  </si>
  <si>
    <t>Millington</t>
  </si>
  <si>
    <t>Rhodes</t>
  </si>
  <si>
    <t>123 knollwood terrace, Clifton, NJ</t>
  </si>
  <si>
    <t>Rico-Pinzon</t>
  </si>
  <si>
    <t>Johnatan</t>
  </si>
  <si>
    <t>450 Little Place Apt 50</t>
  </si>
  <si>
    <t>Muhlenberg</t>
  </si>
  <si>
    <t>Shenekji</t>
  </si>
  <si>
    <t>Cristian</t>
  </si>
  <si>
    <t>51 Oxbow Place</t>
  </si>
  <si>
    <t>Lionshead Lake</t>
  </si>
  <si>
    <t>Sica</t>
  </si>
  <si>
    <t>Blaise</t>
  </si>
  <si>
    <t>13 mountain terrace</t>
  </si>
  <si>
    <t>Valdez</t>
  </si>
  <si>
    <t>Enrique</t>
  </si>
  <si>
    <t>75 Broad St</t>
  </si>
  <si>
    <t>Vanni</t>
  </si>
  <si>
    <t>Alexandra</t>
  </si>
  <si>
    <t>60 Oakwood Village Apt 7</t>
  </si>
  <si>
    <t>Williams</t>
  </si>
  <si>
    <t>Stephanie</t>
  </si>
  <si>
    <t>511 Ryerson Rd</t>
  </si>
  <si>
    <t>Landing</t>
  </si>
  <si>
    <t>Sara</t>
  </si>
  <si>
    <t>120 Mt. Arlington Blvd.</t>
  </si>
  <si>
    <t>Coltelli</t>
  </si>
  <si>
    <t>1704 Avalon Drive</t>
  </si>
  <si>
    <t>Cohasset</t>
  </si>
  <si>
    <t>MA</t>
  </si>
  <si>
    <t>Gieger</t>
  </si>
  <si>
    <t>12 Downstream Dr.</t>
  </si>
  <si>
    <t>Gocklin</t>
  </si>
  <si>
    <t>7 Onteora Rd.</t>
  </si>
  <si>
    <t>Herring</t>
  </si>
  <si>
    <t>Arthur</t>
  </si>
  <si>
    <t>11 Dogwood Drive</t>
  </si>
  <si>
    <t>Budd lake</t>
  </si>
  <si>
    <t>126 Flora ave Stanhope, NJ</t>
  </si>
  <si>
    <t>Ksepka</t>
  </si>
  <si>
    <t>301 Autumn Lane</t>
  </si>
  <si>
    <t>Stroudsburg</t>
  </si>
  <si>
    <t>PA</t>
  </si>
  <si>
    <t>Longo</t>
  </si>
  <si>
    <t>1581 Rt 23 Apt 16 Butler, New Jersey</t>
  </si>
  <si>
    <t>Lukijaniuk</t>
  </si>
  <si>
    <t>Michae</t>
  </si>
  <si>
    <t>55 Edinborough Ct.</t>
  </si>
  <si>
    <t>HACKETTSTOWN</t>
  </si>
  <si>
    <t>Mayorga</t>
  </si>
  <si>
    <t>Grissel</t>
  </si>
  <si>
    <t>12 flemming place</t>
  </si>
  <si>
    <t>Milelli</t>
  </si>
  <si>
    <t>Marc</t>
  </si>
  <si>
    <t>6 one bridge ct.</t>
  </si>
  <si>
    <t>Morristown</t>
  </si>
  <si>
    <t>Padilla</t>
  </si>
  <si>
    <t>Branden</t>
  </si>
  <si>
    <t>1617 new York Ave</t>
  </si>
  <si>
    <t>Pisciotto</t>
  </si>
  <si>
    <t>Dominick</t>
  </si>
  <si>
    <t>14 Corn Hill Drive</t>
  </si>
  <si>
    <t>Spuler</t>
  </si>
  <si>
    <t>110 Main Street</t>
  </si>
  <si>
    <t>Port Monmouth</t>
  </si>
  <si>
    <t>Belloso</t>
  </si>
  <si>
    <t>Isaac</t>
  </si>
  <si>
    <t>371 Mckinley Blvd Paramus, NJ</t>
  </si>
  <si>
    <t>Paramus</t>
  </si>
  <si>
    <t>Brutosky</t>
  </si>
  <si>
    <t>2 Old Timbers Court Kenvil, NJ</t>
  </si>
  <si>
    <t>Kenvil</t>
  </si>
  <si>
    <t>Donegan</t>
  </si>
  <si>
    <t>152 Mudtown Road</t>
  </si>
  <si>
    <t>Earl</t>
  </si>
  <si>
    <t>40 summit rd oak ridge nj</t>
  </si>
  <si>
    <t>Cozy Lake</t>
  </si>
  <si>
    <t>Gatto</t>
  </si>
  <si>
    <t>25 Valinor Road</t>
  </si>
  <si>
    <t>Herskovitz</t>
  </si>
  <si>
    <t>Noah</t>
  </si>
  <si>
    <t>24 Hutton Avenue Apt 75</t>
  </si>
  <si>
    <t>West Orange</t>
  </si>
  <si>
    <t>Iacovo</t>
  </si>
  <si>
    <t>2 Halstead Way</t>
  </si>
  <si>
    <t>MAHWAH</t>
  </si>
  <si>
    <t>Lester</t>
  </si>
  <si>
    <t>Stewart</t>
  </si>
  <si>
    <t>529 Hancock Street</t>
  </si>
  <si>
    <t>Middlesex</t>
  </si>
  <si>
    <t>LeVine</t>
  </si>
  <si>
    <t>172 S Morris street apt b</t>
  </si>
  <si>
    <t>Loewrigkeit</t>
  </si>
  <si>
    <t>209 Terrace Lake Drive</t>
  </si>
  <si>
    <t>Marion</t>
  </si>
  <si>
    <t>161 Doremus Road</t>
  </si>
  <si>
    <t>Oak Ridge</t>
  </si>
  <si>
    <t>McClellan</t>
  </si>
  <si>
    <t>201 Parsippany Rd</t>
  </si>
  <si>
    <t>Montan</t>
  </si>
  <si>
    <t>Luz</t>
  </si>
  <si>
    <t>155 University Ave</t>
  </si>
  <si>
    <t>Montez Jr</t>
  </si>
  <si>
    <t>127 Westminster place, Garfield, NJ</t>
  </si>
  <si>
    <t>Garfield</t>
  </si>
  <si>
    <t>Palmer</t>
  </si>
  <si>
    <t>141 Gaisler Road</t>
  </si>
  <si>
    <t>Parente</t>
  </si>
  <si>
    <t>April</t>
  </si>
  <si>
    <t>106 Benart Place, Middlesex, NJ</t>
  </si>
  <si>
    <t>Racaniello</t>
  </si>
  <si>
    <t>51 sunrise ter</t>
  </si>
  <si>
    <t>Cedar Grove</t>
  </si>
  <si>
    <t>Sarris</t>
  </si>
  <si>
    <t>Michail</t>
  </si>
  <si>
    <t>43A brookdale gardens</t>
  </si>
  <si>
    <t>Bloomfield</t>
  </si>
  <si>
    <t>Schmidt</t>
  </si>
  <si>
    <t>261 Holly Hill</t>
  </si>
  <si>
    <t>Mountainside</t>
  </si>
  <si>
    <t>Sisto</t>
  </si>
  <si>
    <t>11 john st</t>
  </si>
  <si>
    <t>Souza</t>
  </si>
  <si>
    <t>Isabella</t>
  </si>
  <si>
    <t>2 Halls Mill RD</t>
  </si>
  <si>
    <t>Asbury</t>
  </si>
  <si>
    <t>Stevens</t>
  </si>
  <si>
    <t>Veronica</t>
  </si>
  <si>
    <t>125 kings village</t>
  </si>
  <si>
    <t>Stone</t>
  </si>
  <si>
    <t>107 Barbara Road</t>
  </si>
  <si>
    <t>Szuszkowski</t>
  </si>
  <si>
    <t>56 Hilltop Rd. Newfoundland, NJ</t>
  </si>
  <si>
    <t>Green Pond</t>
  </si>
  <si>
    <t>Torres</t>
  </si>
  <si>
    <t>Johnathan</t>
  </si>
  <si>
    <t>1020 Franklin Avenue Apartment 2</t>
  </si>
  <si>
    <t>Wagner</t>
  </si>
  <si>
    <t>25 Frederick pl.</t>
  </si>
  <si>
    <t>Cedar Knolls</t>
  </si>
  <si>
    <t>Walker</t>
  </si>
  <si>
    <t>33 Mooney Rd</t>
  </si>
  <si>
    <t>Ayo</t>
  </si>
  <si>
    <t>Gean</t>
  </si>
  <si>
    <t>668 north broad street apt a9</t>
  </si>
  <si>
    <t>Boyer</t>
  </si>
  <si>
    <t>22 Pleasant Hill Rd Apt 1</t>
  </si>
  <si>
    <t>Brassel</t>
  </si>
  <si>
    <t>164 Chamberlain Place</t>
  </si>
  <si>
    <t>Midland Park</t>
  </si>
  <si>
    <t>Correia</t>
  </si>
  <si>
    <t>Steve</t>
  </si>
  <si>
    <t>2347Kline Court</t>
  </si>
  <si>
    <t>Chestnut</t>
  </si>
  <si>
    <t>Evans</t>
  </si>
  <si>
    <t>99 MINE HILL ROAD</t>
  </si>
  <si>
    <t>Gibb</t>
  </si>
  <si>
    <t>8 raleigh rd</t>
  </si>
  <si>
    <t>Kendall Park</t>
  </si>
  <si>
    <t>Hickey</t>
  </si>
  <si>
    <t>Brendan</t>
  </si>
  <si>
    <t>205 W. Mt. Pleasant Avenue, Livingston, N.J.</t>
  </si>
  <si>
    <t>315 Daniel St</t>
  </si>
  <si>
    <t>Kalra</t>
  </si>
  <si>
    <t>83 Mrytle ave Nutley, New Jersey</t>
  </si>
  <si>
    <t>Nutley</t>
  </si>
  <si>
    <t>Koski</t>
  </si>
  <si>
    <t>84 Locust Lake Road</t>
  </si>
  <si>
    <t>Lall</t>
  </si>
  <si>
    <t>27 Saxton Drive, Hackettstown, New Jersey</t>
  </si>
  <si>
    <t>Matos</t>
  </si>
  <si>
    <t>Kiana</t>
  </si>
  <si>
    <t>297 E Mcfarlan</t>
  </si>
  <si>
    <t>Nababteh</t>
  </si>
  <si>
    <t>Wadi</t>
  </si>
  <si>
    <t>35 Prospect st</t>
  </si>
  <si>
    <t>Sheppert</t>
  </si>
  <si>
    <t>Derrick</t>
  </si>
  <si>
    <t>14 Perona Rd</t>
  </si>
  <si>
    <t>Andover</t>
  </si>
  <si>
    <t>USMA</t>
  </si>
  <si>
    <t>DIANA</t>
  </si>
  <si>
    <t>41 bennett rd</t>
  </si>
  <si>
    <t>englewood</t>
  </si>
  <si>
    <t>Wall</t>
  </si>
  <si>
    <t>23 Whispering Pine Way</t>
  </si>
  <si>
    <t>Whitley</t>
  </si>
  <si>
    <t>200 Woodport Rd. Apt. 2F</t>
  </si>
  <si>
    <t>Wickkiser</t>
  </si>
  <si>
    <t>19 hillside ave belvidere nj</t>
  </si>
  <si>
    <t>Zochowski</t>
  </si>
  <si>
    <t>Preston</t>
  </si>
  <si>
    <t>8 Eagle Rock Vlg Apt 6B Budd Lake NJ</t>
  </si>
  <si>
    <t>LaManna</t>
  </si>
  <si>
    <t>5 Elmwood Drive</t>
  </si>
  <si>
    <t>Hammell</t>
  </si>
  <si>
    <t>8 Oak Place</t>
  </si>
  <si>
    <t>07876</t>
  </si>
  <si>
    <t>07828</t>
  </si>
  <si>
    <t>Mirsik</t>
  </si>
  <si>
    <t>Stephen</t>
  </si>
  <si>
    <t>30 Highland Ave</t>
  </si>
  <si>
    <t>Montville</t>
  </si>
  <si>
    <t>07045</t>
  </si>
  <si>
    <t>Zuckerman</t>
  </si>
  <si>
    <t>95 Mount Hermon Road</t>
  </si>
  <si>
    <t>07866</t>
  </si>
  <si>
    <t>Carlstrom</t>
  </si>
  <si>
    <t>13 Graydon Place</t>
  </si>
  <si>
    <t>07836</t>
  </si>
  <si>
    <t>Ellis</t>
  </si>
  <si>
    <t>18 Flemming Place</t>
  </si>
  <si>
    <t>07840</t>
  </si>
  <si>
    <t>Papa</t>
  </si>
  <si>
    <t>Lorena</t>
  </si>
  <si>
    <t>2 Black Bear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</si>
</sst>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33" borderId="0" xfId="0" applyFont="1" applyFill="1" applyAlignment="1">
      <alignment wrapText="1"/>
    </xf>
    <xf numFmtId="0" fontId="18" fillId="0" borderId="0" xfId="0" applyFont="1" applyAlignment="1">
      <alignment wrapText="1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showGridLines="0" tabSelected="1" workbookViewId="0"/>
  </sheetViews>
  <sheetFormatPr defaultRowHeight="15" x14ac:dyDescent="0.25"/>
  <cols>
    <col min="1" max="2" width="14.28515625" customWidth="1"/>
    <col min="3" max="3" width="28.5703125" customWidth="1"/>
    <col min="4" max="4" width="24.28515625" customWidth="1"/>
    <col min="5" max="5" width="8.5703125" customWidth="1"/>
    <col min="6" max="6" width="14.28515625" customWidth="1"/>
  </cols>
  <sheetData>
    <row r="1" spans="1:6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10</v>
      </c>
      <c r="F2" s="2" t="str">
        <f>"08755"</f>
        <v>08755</v>
      </c>
    </row>
    <row r="3" spans="1:6" x14ac:dyDescent="0.25">
      <c r="A3" s="2" t="s">
        <v>143</v>
      </c>
      <c r="B3" s="2" t="s">
        <v>83</v>
      </c>
      <c r="C3" s="2" t="s">
        <v>144</v>
      </c>
      <c r="D3" s="2" t="s">
        <v>145</v>
      </c>
      <c r="E3" s="2" t="s">
        <v>10</v>
      </c>
      <c r="F3" s="2" t="str">
        <f>"07422"</f>
        <v>07422</v>
      </c>
    </row>
    <row r="4" spans="1:6" x14ac:dyDescent="0.25">
      <c r="A4" s="2" t="s">
        <v>147</v>
      </c>
      <c r="B4" s="2" t="s">
        <v>148</v>
      </c>
      <c r="C4" s="2" t="s">
        <v>149</v>
      </c>
      <c r="D4" s="2" t="s">
        <v>67</v>
      </c>
      <c r="E4" s="2" t="s">
        <v>10</v>
      </c>
      <c r="F4" s="2" t="str">
        <f>"07828"</f>
        <v>07828</v>
      </c>
    </row>
    <row r="5" spans="1:6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10</v>
      </c>
      <c r="F5" s="2" t="str">
        <f>"07950"</f>
        <v>07950</v>
      </c>
    </row>
    <row r="6" spans="1:6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10</v>
      </c>
      <c r="F6" s="2" t="str">
        <f>"07836"</f>
        <v>07836</v>
      </c>
    </row>
    <row r="7" spans="1:6" x14ac:dyDescent="0.25">
      <c r="A7" s="2" t="s">
        <v>61</v>
      </c>
      <c r="B7" s="2" t="s">
        <v>11</v>
      </c>
      <c r="C7" s="2" t="s">
        <v>62</v>
      </c>
      <c r="D7" s="2" t="s">
        <v>63</v>
      </c>
      <c r="E7" s="2" t="s">
        <v>10</v>
      </c>
      <c r="F7" s="2" t="str">
        <f>"08861"</f>
        <v>08861</v>
      </c>
    </row>
    <row r="8" spans="1:6" x14ac:dyDescent="0.25">
      <c r="A8" s="2" t="s">
        <v>64</v>
      </c>
      <c r="B8" s="2" t="s">
        <v>65</v>
      </c>
      <c r="C8" s="2" t="s">
        <v>66</v>
      </c>
      <c r="D8" s="2" t="s">
        <v>67</v>
      </c>
      <c r="E8" s="2" t="s">
        <v>10</v>
      </c>
      <c r="F8" s="2" t="str">
        <f>"07828"</f>
        <v>07828</v>
      </c>
    </row>
    <row r="9" spans="1:6" x14ac:dyDescent="0.25">
      <c r="A9" s="2" t="s">
        <v>68</v>
      </c>
      <c r="B9" s="2" t="s">
        <v>69</v>
      </c>
      <c r="C9" s="2" t="s">
        <v>70</v>
      </c>
      <c r="D9" s="2" t="s">
        <v>71</v>
      </c>
      <c r="E9" s="2" t="s">
        <v>10</v>
      </c>
      <c r="F9" s="2" t="str">
        <f>"08527"</f>
        <v>08527</v>
      </c>
    </row>
    <row r="10" spans="1:6" x14ac:dyDescent="0.25">
      <c r="A10" s="2" t="s">
        <v>72</v>
      </c>
      <c r="B10" s="2" t="s">
        <v>73</v>
      </c>
      <c r="C10" s="2" t="s">
        <v>74</v>
      </c>
      <c r="D10" s="2" t="s">
        <v>75</v>
      </c>
      <c r="E10" s="2" t="s">
        <v>10</v>
      </c>
      <c r="F10" s="2" t="str">
        <f>"07005"</f>
        <v>07005</v>
      </c>
    </row>
    <row r="11" spans="1:6" x14ac:dyDescent="0.25">
      <c r="A11" s="2" t="s">
        <v>77</v>
      </c>
      <c r="B11" s="2" t="s">
        <v>78</v>
      </c>
      <c r="C11" s="2" t="s">
        <v>79</v>
      </c>
      <c r="D11" s="2" t="s">
        <v>80</v>
      </c>
      <c r="E11" s="2" t="s">
        <v>10</v>
      </c>
      <c r="F11" s="2" t="str">
        <f>"07871"</f>
        <v>07871</v>
      </c>
    </row>
    <row r="12" spans="1:6" x14ac:dyDescent="0.25">
      <c r="A12" s="2" t="s">
        <v>106</v>
      </c>
      <c r="B12" s="2" t="s">
        <v>107</v>
      </c>
      <c r="C12" s="2" t="s">
        <v>108</v>
      </c>
      <c r="D12" s="2" t="s">
        <v>109</v>
      </c>
      <c r="E12" s="2" t="s">
        <v>10</v>
      </c>
      <c r="F12" s="2" t="str">
        <f>"07436"</f>
        <v>07436</v>
      </c>
    </row>
    <row r="13" spans="1:6" x14ac:dyDescent="0.25">
      <c r="A13" s="2" t="s">
        <v>124</v>
      </c>
      <c r="B13" s="2" t="s">
        <v>125</v>
      </c>
      <c r="C13" s="2" t="s">
        <v>126</v>
      </c>
      <c r="D13" s="2" t="s">
        <v>127</v>
      </c>
      <c r="E13" s="2" t="s">
        <v>10</v>
      </c>
      <c r="F13" s="2" t="str">
        <f>"07626"</f>
        <v>07626</v>
      </c>
    </row>
    <row r="14" spans="1:6" x14ac:dyDescent="0.25">
      <c r="A14" s="2" t="s">
        <v>150</v>
      </c>
      <c r="B14" s="2" t="s">
        <v>114</v>
      </c>
      <c r="C14" s="2" t="s">
        <v>151</v>
      </c>
      <c r="D14" s="2" t="s">
        <v>152</v>
      </c>
      <c r="E14" s="2" t="s">
        <v>10</v>
      </c>
      <c r="F14" s="2" t="str">
        <f>"07032"</f>
        <v>07032</v>
      </c>
    </row>
    <row r="15" spans="1:6" x14ac:dyDescent="0.2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10</v>
      </c>
      <c r="F15" s="2" t="str">
        <f>"07981"</f>
        <v>07981</v>
      </c>
    </row>
    <row r="16" spans="1:6" x14ac:dyDescent="0.25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10</v>
      </c>
      <c r="F16" s="2" t="str">
        <f>"07675"</f>
        <v>07675</v>
      </c>
    </row>
    <row r="17" spans="1:6" ht="26.25" x14ac:dyDescent="0.25">
      <c r="A17" s="2" t="s">
        <v>93</v>
      </c>
      <c r="B17" s="2" t="s">
        <v>92</v>
      </c>
      <c r="C17" s="2" t="s">
        <v>94</v>
      </c>
      <c r="D17" s="2" t="s">
        <v>95</v>
      </c>
      <c r="E17" s="2" t="s">
        <v>10</v>
      </c>
      <c r="F17" s="2" t="str">
        <f>"07834"</f>
        <v>07834</v>
      </c>
    </row>
    <row r="18" spans="1:6" x14ac:dyDescent="0.25">
      <c r="A18" s="2" t="s">
        <v>121</v>
      </c>
      <c r="B18" s="2" t="s">
        <v>26</v>
      </c>
      <c r="C18" s="2" t="s">
        <v>122</v>
      </c>
      <c r="D18" s="2" t="s">
        <v>123</v>
      </c>
      <c r="E18" s="2" t="s">
        <v>10</v>
      </c>
      <c r="F18" s="2" t="str">
        <f>"07058"</f>
        <v>07058</v>
      </c>
    </row>
    <row r="19" spans="1:6" x14ac:dyDescent="0.25">
      <c r="A19" s="2" t="s">
        <v>134</v>
      </c>
      <c r="B19" s="2" t="s">
        <v>86</v>
      </c>
      <c r="C19" s="2" t="s">
        <v>135</v>
      </c>
      <c r="D19" s="2" t="s">
        <v>34</v>
      </c>
      <c r="E19" s="2" t="s">
        <v>10</v>
      </c>
      <c r="F19" s="2" t="str">
        <f>"07836"</f>
        <v>07836</v>
      </c>
    </row>
    <row r="20" spans="1:6" x14ac:dyDescent="0.25">
      <c r="A20" s="2" t="s">
        <v>139</v>
      </c>
      <c r="B20" s="2" t="s">
        <v>140</v>
      </c>
      <c r="C20" s="2" t="s">
        <v>141</v>
      </c>
      <c r="D20" s="2" t="s">
        <v>142</v>
      </c>
      <c r="E20" s="2" t="s">
        <v>10</v>
      </c>
      <c r="F20" s="2" t="str">
        <f>"07457"</f>
        <v>07457</v>
      </c>
    </row>
    <row r="21" spans="1:6" x14ac:dyDescent="0.25">
      <c r="A21" s="2" t="s">
        <v>161</v>
      </c>
      <c r="B21" s="2" t="s">
        <v>162</v>
      </c>
      <c r="C21" s="2" t="s">
        <v>163</v>
      </c>
      <c r="D21" s="2" t="s">
        <v>145</v>
      </c>
      <c r="E21" s="2" t="s">
        <v>10</v>
      </c>
      <c r="F21" s="2" t="str">
        <f>"07422"</f>
        <v>07422</v>
      </c>
    </row>
    <row r="22" spans="1:6" ht="26.25" x14ac:dyDescent="0.25">
      <c r="A22" s="2" t="s">
        <v>44</v>
      </c>
      <c r="B22" s="2" t="s">
        <v>45</v>
      </c>
      <c r="C22" s="2" t="s">
        <v>46</v>
      </c>
      <c r="D22" s="2" t="s">
        <v>47</v>
      </c>
      <c r="E22" s="2" t="s">
        <v>48</v>
      </c>
      <c r="F22" s="2" t="str">
        <f>"10993"</f>
        <v>10993</v>
      </c>
    </row>
    <row r="23" spans="1:6" ht="26.25" x14ac:dyDescent="0.25">
      <c r="A23" s="2" t="s">
        <v>49</v>
      </c>
      <c r="B23" s="2" t="s">
        <v>45</v>
      </c>
      <c r="C23" s="2" t="s">
        <v>50</v>
      </c>
      <c r="D23" s="2" t="s">
        <v>51</v>
      </c>
      <c r="E23" s="2" t="s">
        <v>10</v>
      </c>
      <c r="F23" s="2" t="str">
        <f>"07840"</f>
        <v>07840</v>
      </c>
    </row>
    <row r="24" spans="1:6" x14ac:dyDescent="0.25">
      <c r="A24" s="2" t="s">
        <v>53</v>
      </c>
      <c r="B24" s="2" t="s">
        <v>58</v>
      </c>
      <c r="C24" s="2" t="s">
        <v>59</v>
      </c>
      <c r="D24" s="2" t="s">
        <v>60</v>
      </c>
      <c r="E24" s="2" t="s">
        <v>10</v>
      </c>
      <c r="F24" s="2" t="str">
        <f>"07628"</f>
        <v>07628</v>
      </c>
    </row>
    <row r="25" spans="1:6" x14ac:dyDescent="0.25">
      <c r="A25" s="2" t="s">
        <v>88</v>
      </c>
      <c r="B25" s="2" t="s">
        <v>20</v>
      </c>
      <c r="C25" s="2" t="s">
        <v>89</v>
      </c>
      <c r="D25" s="2" t="s">
        <v>90</v>
      </c>
      <c r="E25" s="2" t="s">
        <v>91</v>
      </c>
      <c r="F25" s="2" t="str">
        <f>"23831"</f>
        <v>23831</v>
      </c>
    </row>
    <row r="26" spans="1:6" x14ac:dyDescent="0.25">
      <c r="A26" s="2" t="s">
        <v>117</v>
      </c>
      <c r="B26" s="2" t="s">
        <v>118</v>
      </c>
      <c r="C26" s="2" t="s">
        <v>119</v>
      </c>
      <c r="D26" s="2" t="s">
        <v>120</v>
      </c>
      <c r="E26" s="2" t="s">
        <v>10</v>
      </c>
      <c r="F26" s="2" t="str">
        <f>"07055"</f>
        <v>07055</v>
      </c>
    </row>
    <row r="27" spans="1:6" x14ac:dyDescent="0.25">
      <c r="A27" s="2" t="s">
        <v>131</v>
      </c>
      <c r="B27" s="2" t="s">
        <v>20</v>
      </c>
      <c r="C27" s="2" t="s">
        <v>132</v>
      </c>
      <c r="D27" s="2" t="s">
        <v>133</v>
      </c>
      <c r="E27" s="2" t="s">
        <v>10</v>
      </c>
      <c r="F27" s="2" t="str">
        <f>"07424"</f>
        <v>07424</v>
      </c>
    </row>
    <row r="28" spans="1:6" x14ac:dyDescent="0.25">
      <c r="A28" s="2" t="s">
        <v>40</v>
      </c>
      <c r="B28" s="2" t="s">
        <v>41</v>
      </c>
      <c r="C28" s="2" t="s">
        <v>42</v>
      </c>
      <c r="D28" s="2" t="s">
        <v>43</v>
      </c>
      <c r="E28" s="2" t="s">
        <v>10</v>
      </c>
      <c r="F28" s="2" t="str">
        <f>"07512"</f>
        <v>07512</v>
      </c>
    </row>
    <row r="29" spans="1:6" x14ac:dyDescent="0.25">
      <c r="A29" s="2" t="s">
        <v>82</v>
      </c>
      <c r="B29" s="2" t="s">
        <v>83</v>
      </c>
      <c r="C29" s="2" t="s">
        <v>84</v>
      </c>
      <c r="D29" s="2" t="s">
        <v>85</v>
      </c>
      <c r="E29" s="2" t="s">
        <v>10</v>
      </c>
      <c r="F29" s="2" t="str">
        <f>"07950"</f>
        <v>07950</v>
      </c>
    </row>
    <row r="30" spans="1:6" x14ac:dyDescent="0.25">
      <c r="A30" s="2" t="s">
        <v>96</v>
      </c>
      <c r="B30" s="2" t="s">
        <v>28</v>
      </c>
      <c r="C30" s="2" t="s">
        <v>97</v>
      </c>
      <c r="D30" s="2" t="s">
        <v>98</v>
      </c>
      <c r="E30" s="2" t="s">
        <v>10</v>
      </c>
      <c r="F30" s="2" t="str">
        <f>"07067"</f>
        <v>07067</v>
      </c>
    </row>
    <row r="31" spans="1:6" x14ac:dyDescent="0.25">
      <c r="A31" s="2" t="s">
        <v>99</v>
      </c>
      <c r="B31" s="2" t="s">
        <v>100</v>
      </c>
      <c r="C31" s="2" t="s">
        <v>101</v>
      </c>
      <c r="D31" s="2" t="s">
        <v>102</v>
      </c>
      <c r="E31" s="2" t="s">
        <v>10</v>
      </c>
      <c r="F31" s="2" t="str">
        <f>"07419"</f>
        <v>07419</v>
      </c>
    </row>
    <row r="32" spans="1:6" x14ac:dyDescent="0.25">
      <c r="A32" s="2" t="s">
        <v>136</v>
      </c>
      <c r="B32" s="2" t="s">
        <v>7</v>
      </c>
      <c r="C32" s="2" t="s">
        <v>137</v>
      </c>
      <c r="D32" s="2" t="s">
        <v>138</v>
      </c>
      <c r="E32" s="2" t="s">
        <v>10</v>
      </c>
      <c r="F32" s="2" t="str">
        <f>"07882"</f>
        <v>07882</v>
      </c>
    </row>
    <row r="33" spans="1:6" x14ac:dyDescent="0.25">
      <c r="A33" s="2" t="s">
        <v>153</v>
      </c>
      <c r="B33" s="2" t="s">
        <v>125</v>
      </c>
      <c r="C33" s="2" t="s">
        <v>154</v>
      </c>
      <c r="D33" s="2" t="s">
        <v>155</v>
      </c>
      <c r="E33" s="2" t="s">
        <v>10</v>
      </c>
      <c r="F33" s="2" t="str">
        <f>"07832"</f>
        <v>07832</v>
      </c>
    </row>
    <row r="34" spans="1:6" x14ac:dyDescent="0.2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10</v>
      </c>
      <c r="F34" s="2" t="str">
        <f>"07843"</f>
        <v>07843</v>
      </c>
    </row>
    <row r="35" spans="1:6" x14ac:dyDescent="0.25">
      <c r="A35" s="2" t="s">
        <v>110</v>
      </c>
      <c r="B35" s="2" t="s">
        <v>111</v>
      </c>
      <c r="C35" s="2" t="s">
        <v>112</v>
      </c>
      <c r="D35" s="2" t="s">
        <v>51</v>
      </c>
      <c r="E35" s="2" t="s">
        <v>10</v>
      </c>
      <c r="F35" s="2" t="str">
        <f>"07840"</f>
        <v>07840</v>
      </c>
    </row>
    <row r="36" spans="1:6" x14ac:dyDescent="0.25">
      <c r="A36" s="2" t="s">
        <v>113</v>
      </c>
      <c r="B36" s="2" t="s">
        <v>114</v>
      </c>
      <c r="C36" s="2" t="s">
        <v>115</v>
      </c>
      <c r="D36" s="2" t="s">
        <v>116</v>
      </c>
      <c r="E36" s="2" t="s">
        <v>10</v>
      </c>
      <c r="F36" s="2" t="str">
        <f>"08853"</f>
        <v>08853</v>
      </c>
    </row>
    <row r="37" spans="1:6" x14ac:dyDescent="0.25">
      <c r="A37" s="2" t="s">
        <v>128</v>
      </c>
      <c r="B37" s="2" t="s">
        <v>129</v>
      </c>
      <c r="C37" s="2" t="s">
        <v>130</v>
      </c>
      <c r="D37" s="2" t="s">
        <v>95</v>
      </c>
      <c r="E37" s="2" t="s">
        <v>10</v>
      </c>
      <c r="F37" s="2" t="str">
        <f>"07834"</f>
        <v>07834</v>
      </c>
    </row>
    <row r="38" spans="1:6" x14ac:dyDescent="0.25">
      <c r="A38" s="2" t="s">
        <v>156</v>
      </c>
      <c r="B38" s="2" t="s">
        <v>157</v>
      </c>
      <c r="C38" s="2" t="s">
        <v>158</v>
      </c>
      <c r="D38" s="2" t="s">
        <v>159</v>
      </c>
      <c r="E38" s="2" t="s">
        <v>10</v>
      </c>
      <c r="F38" s="2" t="str">
        <f>"07885"</f>
        <v>07885</v>
      </c>
    </row>
    <row r="39" spans="1:6" x14ac:dyDescent="0.25">
      <c r="A39" s="2" t="s">
        <v>164</v>
      </c>
      <c r="B39" s="2" t="s">
        <v>165</v>
      </c>
      <c r="C39" s="2" t="s">
        <v>166</v>
      </c>
      <c r="D39" s="2" t="s">
        <v>167</v>
      </c>
      <c r="E39" s="2" t="s">
        <v>10</v>
      </c>
      <c r="F39" s="2" t="str">
        <f>"07660"</f>
        <v>07660</v>
      </c>
    </row>
    <row r="40" spans="1:6" x14ac:dyDescent="0.25">
      <c r="A40" s="2" t="s">
        <v>168</v>
      </c>
      <c r="B40" s="2" t="s">
        <v>169</v>
      </c>
      <c r="C40" s="2" t="s">
        <v>170</v>
      </c>
      <c r="D40" s="2" t="s">
        <v>171</v>
      </c>
      <c r="E40" s="2" t="s">
        <v>10</v>
      </c>
      <c r="F40" s="2" t="str">
        <f>"08830"</f>
        <v>08830</v>
      </c>
    </row>
    <row r="41" spans="1:6" x14ac:dyDescent="0.25">
      <c r="A41" s="2" t="s">
        <v>6</v>
      </c>
      <c r="B41" s="2" t="s">
        <v>7</v>
      </c>
      <c r="C41" s="2" t="s">
        <v>8</v>
      </c>
      <c r="D41" s="2" t="s">
        <v>9</v>
      </c>
      <c r="E41" s="2" t="s">
        <v>10</v>
      </c>
      <c r="F41" s="2" t="str">
        <f>"08741"</f>
        <v>08741</v>
      </c>
    </row>
    <row r="42" spans="1:6" x14ac:dyDescent="0.25">
      <c r="A42" s="2" t="s">
        <v>27</v>
      </c>
      <c r="B42" s="2" t="s">
        <v>28</v>
      </c>
      <c r="C42" s="2" t="s">
        <v>29</v>
      </c>
      <c r="D42" s="2" t="s">
        <v>30</v>
      </c>
      <c r="E42" s="2" t="s">
        <v>10</v>
      </c>
      <c r="F42" s="2" t="str">
        <f>"07039"</f>
        <v>07039</v>
      </c>
    </row>
    <row r="43" spans="1:6" x14ac:dyDescent="0.25">
      <c r="A43" s="2" t="s">
        <v>103</v>
      </c>
      <c r="B43" s="2" t="s">
        <v>69</v>
      </c>
      <c r="C43" s="2"/>
      <c r="D43" s="2" t="s">
        <v>104</v>
      </c>
      <c r="E43" s="2" t="s">
        <v>10</v>
      </c>
      <c r="F43" s="2" t="str">
        <f>"07405"</f>
        <v>07405</v>
      </c>
    </row>
    <row r="44" spans="1:6" ht="26.25" x14ac:dyDescent="0.25">
      <c r="A44" s="2" t="s">
        <v>609</v>
      </c>
      <c r="B44" s="2" t="s">
        <v>610</v>
      </c>
      <c r="C44" s="2" t="s">
        <v>611</v>
      </c>
      <c r="D44" s="2" t="s">
        <v>30</v>
      </c>
      <c r="E44" s="2" t="s">
        <v>10</v>
      </c>
      <c r="F44" s="2" t="str">
        <f>"07039"</f>
        <v>07039</v>
      </c>
    </row>
    <row r="45" spans="1:6" ht="26.25" x14ac:dyDescent="0.25">
      <c r="A45" s="2" t="s">
        <v>613</v>
      </c>
      <c r="B45" s="2" t="s">
        <v>193</v>
      </c>
      <c r="C45" s="2" t="s">
        <v>614</v>
      </c>
      <c r="D45" s="2" t="s">
        <v>615</v>
      </c>
      <c r="E45" s="2" t="s">
        <v>10</v>
      </c>
      <c r="F45" s="2" t="str">
        <f>"07110"</f>
        <v>07110</v>
      </c>
    </row>
    <row r="46" spans="1:6" x14ac:dyDescent="0.25">
      <c r="A46" s="2" t="s">
        <v>636</v>
      </c>
      <c r="B46" s="2" t="s">
        <v>7</v>
      </c>
      <c r="C46" s="2" t="s">
        <v>637</v>
      </c>
      <c r="D46" s="2" t="s">
        <v>80</v>
      </c>
      <c r="E46" s="2" t="s">
        <v>10</v>
      </c>
      <c r="F46" s="2" t="str">
        <f>"07871"</f>
        <v>07871</v>
      </c>
    </row>
    <row r="47" spans="1:6" x14ac:dyDescent="0.25">
      <c r="A47" s="2" t="s">
        <v>597</v>
      </c>
      <c r="B47" s="2" t="s">
        <v>69</v>
      </c>
      <c r="C47" s="2" t="s">
        <v>598</v>
      </c>
      <c r="D47" s="2" t="s">
        <v>599</v>
      </c>
      <c r="E47" s="2" t="s">
        <v>10</v>
      </c>
      <c r="F47" s="2" t="str">
        <f>"07432"</f>
        <v>07432</v>
      </c>
    </row>
    <row r="48" spans="1:6" x14ac:dyDescent="0.25">
      <c r="A48" s="2" t="s">
        <v>606</v>
      </c>
      <c r="B48" s="2" t="s">
        <v>231</v>
      </c>
      <c r="C48" s="2" t="s">
        <v>607</v>
      </c>
      <c r="D48" s="2" t="s">
        <v>608</v>
      </c>
      <c r="E48" s="2" t="s">
        <v>10</v>
      </c>
      <c r="F48" s="2" t="str">
        <f>"08824"</f>
        <v>08824</v>
      </c>
    </row>
    <row r="49" spans="1:6" x14ac:dyDescent="0.25">
      <c r="A49" s="2" t="s">
        <v>71</v>
      </c>
      <c r="B49" s="2" t="s">
        <v>284</v>
      </c>
      <c r="C49" s="2" t="s">
        <v>612</v>
      </c>
      <c r="D49" s="2" t="s">
        <v>283</v>
      </c>
      <c r="E49" s="2" t="s">
        <v>10</v>
      </c>
      <c r="F49" s="2" t="str">
        <f>"07801"</f>
        <v>07801</v>
      </c>
    </row>
    <row r="50" spans="1:6" x14ac:dyDescent="0.25">
      <c r="A50" s="2" t="s">
        <v>592</v>
      </c>
      <c r="B50" s="2" t="s">
        <v>593</v>
      </c>
      <c r="C50" s="2" t="s">
        <v>594</v>
      </c>
      <c r="D50" s="2" t="s">
        <v>57</v>
      </c>
      <c r="E50" s="2" t="s">
        <v>10</v>
      </c>
      <c r="F50" s="2" t="str">
        <f>"07208"</f>
        <v>07208</v>
      </c>
    </row>
    <row r="51" spans="1:6" x14ac:dyDescent="0.25">
      <c r="A51" s="2" t="s">
        <v>604</v>
      </c>
      <c r="B51" s="2" t="s">
        <v>229</v>
      </c>
      <c r="C51" s="2" t="s">
        <v>605</v>
      </c>
      <c r="D51" s="2" t="s">
        <v>498</v>
      </c>
      <c r="E51" s="2" t="s">
        <v>10</v>
      </c>
      <c r="F51" s="2" t="str">
        <f>"07840"</f>
        <v>07840</v>
      </c>
    </row>
    <row r="52" spans="1:6" ht="26.25" x14ac:dyDescent="0.25">
      <c r="A52" s="2" t="s">
        <v>618</v>
      </c>
      <c r="B52" s="2" t="s">
        <v>148</v>
      </c>
      <c r="C52" s="2" t="s">
        <v>619</v>
      </c>
      <c r="D52" s="2" t="s">
        <v>51</v>
      </c>
      <c r="E52" s="2" t="s">
        <v>10</v>
      </c>
      <c r="F52" s="2" t="str">
        <f>"07840"</f>
        <v>07840</v>
      </c>
    </row>
    <row r="53" spans="1:6" x14ac:dyDescent="0.25">
      <c r="A53" s="2" t="s">
        <v>623</v>
      </c>
      <c r="B53" s="2" t="s">
        <v>624</v>
      </c>
      <c r="C53" s="2" t="s">
        <v>625</v>
      </c>
      <c r="D53" s="2" t="s">
        <v>340</v>
      </c>
      <c r="E53" s="2" t="s">
        <v>10</v>
      </c>
      <c r="F53" s="2" t="str">
        <f>"07011"</f>
        <v>07011</v>
      </c>
    </row>
    <row r="54" spans="1:6" x14ac:dyDescent="0.25">
      <c r="A54" s="2" t="s">
        <v>634</v>
      </c>
      <c r="B54" s="2" t="s">
        <v>157</v>
      </c>
      <c r="C54" s="2" t="s">
        <v>635</v>
      </c>
      <c r="D54" s="2" t="s">
        <v>526</v>
      </c>
      <c r="E54" s="2" t="s">
        <v>10</v>
      </c>
      <c r="F54" s="2" t="str">
        <f>"07438"</f>
        <v>07438</v>
      </c>
    </row>
    <row r="55" spans="1:6" ht="26.25" x14ac:dyDescent="0.25">
      <c r="A55" s="2" t="s">
        <v>640</v>
      </c>
      <c r="B55" s="2" t="s">
        <v>641</v>
      </c>
      <c r="C55" s="2" t="s">
        <v>642</v>
      </c>
      <c r="D55" s="2" t="s">
        <v>67</v>
      </c>
      <c r="E55" s="2" t="s">
        <v>10</v>
      </c>
      <c r="F55" s="2" t="str">
        <f>"07828"</f>
        <v>07828</v>
      </c>
    </row>
    <row r="56" spans="1:6" x14ac:dyDescent="0.25">
      <c r="A56" s="2" t="s">
        <v>600</v>
      </c>
      <c r="B56" s="2" t="s">
        <v>601</v>
      </c>
      <c r="C56" s="2" t="s">
        <v>602</v>
      </c>
      <c r="D56" s="2" t="s">
        <v>603</v>
      </c>
      <c r="E56" s="2" t="s">
        <v>10</v>
      </c>
      <c r="F56" s="2" t="str">
        <f>"07083"</f>
        <v>07083</v>
      </c>
    </row>
    <row r="57" spans="1:6" x14ac:dyDescent="0.25">
      <c r="A57" s="2" t="s">
        <v>616</v>
      </c>
      <c r="B57" s="2" t="s">
        <v>69</v>
      </c>
      <c r="C57" s="2" t="s">
        <v>617</v>
      </c>
      <c r="D57" s="2" t="s">
        <v>260</v>
      </c>
      <c r="E57" s="2" t="s">
        <v>10</v>
      </c>
      <c r="F57" s="2" t="str">
        <f>"07825"</f>
        <v>07825</v>
      </c>
    </row>
    <row r="58" spans="1:6" x14ac:dyDescent="0.25">
      <c r="A58" s="2" t="s">
        <v>630</v>
      </c>
      <c r="B58" s="2" t="s">
        <v>631</v>
      </c>
      <c r="C58" s="2" t="s">
        <v>632</v>
      </c>
      <c r="D58" s="2" t="s">
        <v>633</v>
      </c>
      <c r="E58" s="2" t="s">
        <v>10</v>
      </c>
      <c r="F58" s="2" t="str">
        <f>"07631"</f>
        <v>07631</v>
      </c>
    </row>
    <row r="59" spans="1:6" x14ac:dyDescent="0.25">
      <c r="A59" s="2" t="s">
        <v>595</v>
      </c>
      <c r="B59" s="2" t="s">
        <v>201</v>
      </c>
      <c r="C59" s="2" t="s">
        <v>596</v>
      </c>
      <c r="D59" s="2" t="s">
        <v>285</v>
      </c>
      <c r="E59" s="2" t="s">
        <v>10</v>
      </c>
      <c r="F59" s="2" t="str">
        <f>"07869"</f>
        <v>07869</v>
      </c>
    </row>
    <row r="60" spans="1:6" x14ac:dyDescent="0.25">
      <c r="A60" s="2" t="s">
        <v>620</v>
      </c>
      <c r="B60" s="2" t="s">
        <v>621</v>
      </c>
      <c r="C60" s="2" t="s">
        <v>622</v>
      </c>
      <c r="D60" s="2" t="s">
        <v>283</v>
      </c>
      <c r="E60" s="2" t="s">
        <v>10</v>
      </c>
      <c r="F60" s="2" t="str">
        <f>"07801"</f>
        <v>07801</v>
      </c>
    </row>
    <row r="61" spans="1:6" x14ac:dyDescent="0.25">
      <c r="A61" s="2" t="s">
        <v>626</v>
      </c>
      <c r="B61" s="2" t="s">
        <v>627</v>
      </c>
      <c r="C61" s="2" t="s">
        <v>628</v>
      </c>
      <c r="D61" s="2" t="s">
        <v>629</v>
      </c>
      <c r="E61" s="2" t="s">
        <v>10</v>
      </c>
      <c r="F61" s="2" t="str">
        <f>"07821"</f>
        <v>07821</v>
      </c>
    </row>
    <row r="62" spans="1:6" x14ac:dyDescent="0.25">
      <c r="A62" s="2" t="s">
        <v>638</v>
      </c>
      <c r="B62" s="2" t="s">
        <v>125</v>
      </c>
      <c r="C62" s="2" t="s">
        <v>639</v>
      </c>
      <c r="D62" s="2" t="s">
        <v>319</v>
      </c>
      <c r="E62" s="2" t="s">
        <v>10</v>
      </c>
      <c r="F62" s="2" t="str">
        <f>"07823"</f>
        <v>07823</v>
      </c>
    </row>
    <row r="63" spans="1:6" x14ac:dyDescent="0.25">
      <c r="A63" s="2" t="s">
        <v>515</v>
      </c>
      <c r="B63" s="2" t="s">
        <v>516</v>
      </c>
      <c r="C63" s="2" t="s">
        <v>517</v>
      </c>
      <c r="D63" s="2" t="s">
        <v>518</v>
      </c>
      <c r="E63" s="2" t="s">
        <v>10</v>
      </c>
      <c r="F63" s="2" t="str">
        <f>"07652"</f>
        <v>07652</v>
      </c>
    </row>
    <row r="64" spans="1:6" x14ac:dyDescent="0.25">
      <c r="A64" s="2" t="s">
        <v>522</v>
      </c>
      <c r="B64" s="2" t="s">
        <v>23</v>
      </c>
      <c r="C64" s="2" t="s">
        <v>523</v>
      </c>
      <c r="D64" s="2" t="s">
        <v>236</v>
      </c>
      <c r="E64" s="2" t="s">
        <v>10</v>
      </c>
      <c r="F64" s="2" t="str">
        <f>"07461"</f>
        <v>07461</v>
      </c>
    </row>
    <row r="65" spans="1:6" ht="26.25" x14ac:dyDescent="0.25">
      <c r="A65" s="2" t="s">
        <v>552</v>
      </c>
      <c r="B65" s="2" t="s">
        <v>359</v>
      </c>
      <c r="C65" s="2" t="s">
        <v>553</v>
      </c>
      <c r="D65" s="2" t="s">
        <v>554</v>
      </c>
      <c r="E65" s="2" t="s">
        <v>10</v>
      </c>
      <c r="F65" s="2" t="str">
        <f>"07026"</f>
        <v>07026</v>
      </c>
    </row>
    <row r="66" spans="1:6" x14ac:dyDescent="0.25">
      <c r="A66" s="2" t="s">
        <v>544</v>
      </c>
      <c r="B66" s="2" t="s">
        <v>83</v>
      </c>
      <c r="C66" s="2" t="s">
        <v>545</v>
      </c>
      <c r="D66" s="2" t="s">
        <v>546</v>
      </c>
      <c r="E66" s="2" t="s">
        <v>10</v>
      </c>
      <c r="F66" s="2" t="str">
        <f>"07438"</f>
        <v>07438</v>
      </c>
    </row>
    <row r="67" spans="1:6" x14ac:dyDescent="0.25">
      <c r="A67" s="2" t="s">
        <v>579</v>
      </c>
      <c r="B67" s="2" t="s">
        <v>86</v>
      </c>
      <c r="C67" s="2" t="s">
        <v>580</v>
      </c>
      <c r="D67" s="2" t="s">
        <v>60</v>
      </c>
      <c r="E67" s="2" t="s">
        <v>10</v>
      </c>
      <c r="F67" s="2" t="str">
        <f>"07628"</f>
        <v>07628</v>
      </c>
    </row>
    <row r="68" spans="1:6" x14ac:dyDescent="0.25">
      <c r="A68" s="2" t="s">
        <v>519</v>
      </c>
      <c r="B68" s="2" t="s">
        <v>148</v>
      </c>
      <c r="C68" s="2" t="s">
        <v>520</v>
      </c>
      <c r="D68" s="2" t="s">
        <v>521</v>
      </c>
      <c r="E68" s="2" t="s">
        <v>10</v>
      </c>
      <c r="F68" s="2" t="str">
        <f>"07847"</f>
        <v>07847</v>
      </c>
    </row>
    <row r="69" spans="1:6" x14ac:dyDescent="0.25">
      <c r="A69" s="2" t="s">
        <v>524</v>
      </c>
      <c r="B69" s="2" t="s">
        <v>28</v>
      </c>
      <c r="C69" s="2" t="s">
        <v>525</v>
      </c>
      <c r="D69" s="2" t="s">
        <v>526</v>
      </c>
      <c r="E69" s="2" t="s">
        <v>10</v>
      </c>
      <c r="F69" s="2" t="str">
        <f>"07438"</f>
        <v>07438</v>
      </c>
    </row>
    <row r="70" spans="1:6" x14ac:dyDescent="0.25">
      <c r="A70" s="2" t="s">
        <v>542</v>
      </c>
      <c r="B70" s="2" t="s">
        <v>86</v>
      </c>
      <c r="C70" s="2" t="s">
        <v>543</v>
      </c>
      <c r="D70" s="2" t="s">
        <v>104</v>
      </c>
      <c r="E70" s="2" t="s">
        <v>10</v>
      </c>
      <c r="F70" s="2" t="str">
        <f>"07405"</f>
        <v>07405</v>
      </c>
    </row>
    <row r="71" spans="1:6" x14ac:dyDescent="0.25">
      <c r="A71" s="2" t="s">
        <v>567</v>
      </c>
      <c r="B71" s="2" t="s">
        <v>231</v>
      </c>
      <c r="C71" s="2" t="s">
        <v>568</v>
      </c>
      <c r="D71" s="2" t="s">
        <v>569</v>
      </c>
      <c r="E71" s="2" t="s">
        <v>10</v>
      </c>
      <c r="F71" s="2" t="str">
        <f>"07092"</f>
        <v>07092</v>
      </c>
    </row>
    <row r="72" spans="1:6" x14ac:dyDescent="0.25">
      <c r="A72" s="2" t="s">
        <v>581</v>
      </c>
      <c r="B72" s="2" t="s">
        <v>32</v>
      </c>
      <c r="C72" s="2" t="s">
        <v>582</v>
      </c>
      <c r="D72" s="2" t="s">
        <v>583</v>
      </c>
      <c r="E72" s="2" t="s">
        <v>10</v>
      </c>
      <c r="F72" s="2" t="str">
        <f>"07435"</f>
        <v>07435</v>
      </c>
    </row>
    <row r="73" spans="1:6" x14ac:dyDescent="0.25">
      <c r="A73" s="2" t="s">
        <v>549</v>
      </c>
      <c r="B73" s="2" t="s">
        <v>550</v>
      </c>
      <c r="C73" s="2" t="s">
        <v>551</v>
      </c>
      <c r="D73" s="2" t="s">
        <v>393</v>
      </c>
      <c r="E73" s="2" t="s">
        <v>10</v>
      </c>
      <c r="F73" s="2" t="str">
        <f>"07104"</f>
        <v>07104</v>
      </c>
    </row>
    <row r="74" spans="1:6" x14ac:dyDescent="0.25">
      <c r="A74" s="2" t="s">
        <v>555</v>
      </c>
      <c r="B74" s="2" t="s">
        <v>23</v>
      </c>
      <c r="C74" s="2" t="s">
        <v>556</v>
      </c>
      <c r="D74" s="2" t="s">
        <v>260</v>
      </c>
      <c r="E74" s="2" t="s">
        <v>10</v>
      </c>
      <c r="F74" s="2" t="str">
        <f>"07825"</f>
        <v>07825</v>
      </c>
    </row>
    <row r="75" spans="1:6" x14ac:dyDescent="0.25">
      <c r="A75" s="2" t="s">
        <v>527</v>
      </c>
      <c r="B75" s="2" t="s">
        <v>231</v>
      </c>
      <c r="C75" s="2" t="s">
        <v>528</v>
      </c>
      <c r="D75" s="2" t="s">
        <v>446</v>
      </c>
      <c r="E75" s="2" t="s">
        <v>10</v>
      </c>
      <c r="F75" s="2" t="str">
        <f>"08844"</f>
        <v>08844</v>
      </c>
    </row>
    <row r="76" spans="1:6" x14ac:dyDescent="0.25">
      <c r="A76" s="2" t="s">
        <v>529</v>
      </c>
      <c r="B76" s="2" t="s">
        <v>530</v>
      </c>
      <c r="C76" s="2" t="s">
        <v>531</v>
      </c>
      <c r="D76" s="2" t="s">
        <v>532</v>
      </c>
      <c r="E76" s="2" t="s">
        <v>10</v>
      </c>
      <c r="F76" s="2" t="str">
        <f>"07052"</f>
        <v>07052</v>
      </c>
    </row>
    <row r="77" spans="1:6" x14ac:dyDescent="0.25">
      <c r="A77" s="2" t="s">
        <v>536</v>
      </c>
      <c r="B77" s="2" t="s">
        <v>537</v>
      </c>
      <c r="C77" s="2" t="s">
        <v>538</v>
      </c>
      <c r="D77" s="2" t="s">
        <v>539</v>
      </c>
      <c r="E77" s="2" t="s">
        <v>10</v>
      </c>
      <c r="F77" s="2" t="str">
        <f>"08846"</f>
        <v>08846</v>
      </c>
    </row>
    <row r="78" spans="1:6" ht="26.25" x14ac:dyDescent="0.25">
      <c r="A78" s="2" t="s">
        <v>557</v>
      </c>
      <c r="B78" s="2" t="s">
        <v>558</v>
      </c>
      <c r="C78" s="2" t="s">
        <v>559</v>
      </c>
      <c r="D78" s="2" t="s">
        <v>539</v>
      </c>
      <c r="E78" s="2" t="s">
        <v>10</v>
      </c>
      <c r="F78" s="2" t="str">
        <f>"08846"</f>
        <v>08846</v>
      </c>
    </row>
    <row r="79" spans="1:6" x14ac:dyDescent="0.25">
      <c r="A79" s="2" t="s">
        <v>563</v>
      </c>
      <c r="B79" s="2" t="s">
        <v>564</v>
      </c>
      <c r="C79" s="2" t="s">
        <v>565</v>
      </c>
      <c r="D79" s="2" t="s">
        <v>566</v>
      </c>
      <c r="E79" s="2" t="s">
        <v>10</v>
      </c>
      <c r="F79" s="2" t="str">
        <f>"07003"</f>
        <v>07003</v>
      </c>
    </row>
    <row r="80" spans="1:6" x14ac:dyDescent="0.25">
      <c r="A80" s="2" t="s">
        <v>576</v>
      </c>
      <c r="B80" s="2" t="s">
        <v>577</v>
      </c>
      <c r="C80" s="2" t="s">
        <v>578</v>
      </c>
      <c r="D80" s="2" t="s">
        <v>67</v>
      </c>
      <c r="E80" s="2" t="s">
        <v>10</v>
      </c>
      <c r="F80" s="2" t="str">
        <f>"07828"</f>
        <v>07828</v>
      </c>
    </row>
    <row r="81" spans="1:6" x14ac:dyDescent="0.25">
      <c r="A81" s="2" t="s">
        <v>587</v>
      </c>
      <c r="B81" s="2" t="s">
        <v>256</v>
      </c>
      <c r="C81" s="2" t="s">
        <v>588</v>
      </c>
      <c r="D81" s="2" t="s">
        <v>589</v>
      </c>
      <c r="E81" s="2" t="s">
        <v>10</v>
      </c>
      <c r="F81" s="2" t="str">
        <f>"07927"</f>
        <v>07927</v>
      </c>
    </row>
    <row r="82" spans="1:6" x14ac:dyDescent="0.25">
      <c r="A82" s="2" t="s">
        <v>590</v>
      </c>
      <c r="B82" s="2" t="s">
        <v>148</v>
      </c>
      <c r="C82" s="2" t="s">
        <v>591</v>
      </c>
      <c r="D82" s="2" t="s">
        <v>197</v>
      </c>
      <c r="E82" s="2" t="s">
        <v>10</v>
      </c>
      <c r="F82" s="2" t="str">
        <f>"07852"</f>
        <v>07852</v>
      </c>
    </row>
    <row r="83" spans="1:6" x14ac:dyDescent="0.25">
      <c r="A83" s="2" t="s">
        <v>533</v>
      </c>
      <c r="B83" s="2" t="s">
        <v>11</v>
      </c>
      <c r="C83" s="2" t="s">
        <v>534</v>
      </c>
      <c r="D83" s="2" t="s">
        <v>535</v>
      </c>
      <c r="E83" s="2" t="s">
        <v>10</v>
      </c>
      <c r="F83" s="2" t="str">
        <f>"07430"</f>
        <v>07430</v>
      </c>
    </row>
    <row r="84" spans="1:6" x14ac:dyDescent="0.25">
      <c r="A84" s="2" t="s">
        <v>570</v>
      </c>
      <c r="B84" s="2" t="s">
        <v>32</v>
      </c>
      <c r="C84" s="2" t="s">
        <v>571</v>
      </c>
      <c r="D84" s="2" t="s">
        <v>205</v>
      </c>
      <c r="E84" s="2" t="s">
        <v>10</v>
      </c>
      <c r="F84" s="2" t="str">
        <f>"07936"</f>
        <v>07936</v>
      </c>
    </row>
    <row r="85" spans="1:6" x14ac:dyDescent="0.25">
      <c r="A85" s="2" t="s">
        <v>540</v>
      </c>
      <c r="B85" s="2" t="s">
        <v>284</v>
      </c>
      <c r="C85" s="2" t="s">
        <v>541</v>
      </c>
      <c r="D85" s="2" t="s">
        <v>283</v>
      </c>
      <c r="E85" s="2" t="s">
        <v>10</v>
      </c>
      <c r="F85" s="2" t="str">
        <f>"07801"</f>
        <v>07801</v>
      </c>
    </row>
    <row r="86" spans="1:6" x14ac:dyDescent="0.25">
      <c r="A86" s="2" t="s">
        <v>547</v>
      </c>
      <c r="B86" s="2" t="s">
        <v>26</v>
      </c>
      <c r="C86" s="2" t="s">
        <v>548</v>
      </c>
      <c r="D86" s="2" t="s">
        <v>15</v>
      </c>
      <c r="E86" s="2" t="s">
        <v>10</v>
      </c>
      <c r="F86" s="2" t="str">
        <f>"07981"</f>
        <v>07981</v>
      </c>
    </row>
    <row r="87" spans="1:6" x14ac:dyDescent="0.25">
      <c r="A87" s="2" t="s">
        <v>560</v>
      </c>
      <c r="B87" s="2" t="s">
        <v>20</v>
      </c>
      <c r="C87" s="2" t="s">
        <v>561</v>
      </c>
      <c r="D87" s="2" t="s">
        <v>562</v>
      </c>
      <c r="E87" s="2" t="s">
        <v>10</v>
      </c>
      <c r="F87" s="2" t="str">
        <f>"07009"</f>
        <v>07009</v>
      </c>
    </row>
    <row r="88" spans="1:6" x14ac:dyDescent="0.25">
      <c r="A88" s="2" t="s">
        <v>572</v>
      </c>
      <c r="B88" s="2" t="s">
        <v>573</v>
      </c>
      <c r="C88" s="2" t="s">
        <v>574</v>
      </c>
      <c r="D88" s="2" t="s">
        <v>575</v>
      </c>
      <c r="E88" s="2" t="s">
        <v>10</v>
      </c>
      <c r="F88" s="2" t="str">
        <f>"08802"</f>
        <v>08802</v>
      </c>
    </row>
    <row r="89" spans="1:6" ht="26.25" x14ac:dyDescent="0.25">
      <c r="A89" s="2" t="s">
        <v>584</v>
      </c>
      <c r="B89" s="2" t="s">
        <v>585</v>
      </c>
      <c r="C89" s="2" t="s">
        <v>586</v>
      </c>
      <c r="D89" s="2" t="s">
        <v>393</v>
      </c>
      <c r="E89" s="2" t="s">
        <v>10</v>
      </c>
      <c r="F89" s="2" t="str">
        <f>"07107"</f>
        <v>07107</v>
      </c>
    </row>
    <row r="90" spans="1:6" x14ac:dyDescent="0.25">
      <c r="A90" s="2" t="s">
        <v>484</v>
      </c>
      <c r="B90" s="2" t="s">
        <v>485</v>
      </c>
      <c r="C90" s="2" t="s">
        <v>486</v>
      </c>
      <c r="D90" s="2" t="s">
        <v>487</v>
      </c>
      <c r="E90" s="2" t="s">
        <v>10</v>
      </c>
      <c r="F90" s="2" t="str">
        <f>"07828"</f>
        <v>07828</v>
      </c>
    </row>
    <row r="91" spans="1:6" x14ac:dyDescent="0.25">
      <c r="A91" s="2" t="s">
        <v>499</v>
      </c>
      <c r="B91" s="2" t="s">
        <v>500</v>
      </c>
      <c r="C91" s="2" t="s">
        <v>501</v>
      </c>
      <c r="D91" s="2" t="s">
        <v>51</v>
      </c>
      <c r="E91" s="2" t="s">
        <v>10</v>
      </c>
      <c r="F91" s="2" t="str">
        <f>"07840"</f>
        <v>07840</v>
      </c>
    </row>
    <row r="92" spans="1:6" x14ac:dyDescent="0.25">
      <c r="A92" s="2" t="s">
        <v>87</v>
      </c>
      <c r="B92" s="2" t="s">
        <v>474</v>
      </c>
      <c r="C92" s="2" t="s">
        <v>475</v>
      </c>
      <c r="D92" s="2" t="s">
        <v>473</v>
      </c>
      <c r="E92" s="2" t="s">
        <v>10</v>
      </c>
      <c r="F92" s="2" t="str">
        <f>"07850"</f>
        <v>07850</v>
      </c>
    </row>
    <row r="93" spans="1:6" x14ac:dyDescent="0.25">
      <c r="A93" s="2" t="s">
        <v>502</v>
      </c>
      <c r="B93" s="2" t="s">
        <v>503</v>
      </c>
      <c r="C93" s="2" t="s">
        <v>504</v>
      </c>
      <c r="D93" s="2" t="s">
        <v>505</v>
      </c>
      <c r="E93" s="2" t="s">
        <v>10</v>
      </c>
      <c r="F93" s="2" t="str">
        <f>"07960"</f>
        <v>07960</v>
      </c>
    </row>
    <row r="94" spans="1:6" x14ac:dyDescent="0.25">
      <c r="A94" s="2" t="s">
        <v>506</v>
      </c>
      <c r="B94" s="2" t="s">
        <v>507</v>
      </c>
      <c r="C94" s="2" t="s">
        <v>508</v>
      </c>
      <c r="D94" s="2" t="s">
        <v>216</v>
      </c>
      <c r="E94" s="2" t="s">
        <v>10</v>
      </c>
      <c r="F94" s="2" t="str">
        <f>"07087"</f>
        <v>07087</v>
      </c>
    </row>
    <row r="95" spans="1:6" x14ac:dyDescent="0.25">
      <c r="A95" s="2" t="s">
        <v>509</v>
      </c>
      <c r="B95" s="2" t="s">
        <v>510</v>
      </c>
      <c r="C95" s="2" t="s">
        <v>511</v>
      </c>
      <c r="D95" s="2" t="s">
        <v>505</v>
      </c>
      <c r="E95" s="2" t="s">
        <v>10</v>
      </c>
      <c r="F95" s="2" t="str">
        <f>"07960"</f>
        <v>07960</v>
      </c>
    </row>
    <row r="96" spans="1:6" x14ac:dyDescent="0.25">
      <c r="A96" s="2" t="s">
        <v>480</v>
      </c>
      <c r="B96" s="2" t="s">
        <v>69</v>
      </c>
      <c r="C96" s="2" t="s">
        <v>481</v>
      </c>
      <c r="D96" s="2" t="s">
        <v>34</v>
      </c>
      <c r="E96" s="2" t="s">
        <v>10</v>
      </c>
      <c r="F96" s="2" t="str">
        <f>"07836"</f>
        <v>07836</v>
      </c>
    </row>
    <row r="97" spans="1:6" x14ac:dyDescent="0.25">
      <c r="A97" s="2" t="s">
        <v>482</v>
      </c>
      <c r="B97" s="2" t="s">
        <v>105</v>
      </c>
      <c r="C97" s="2" t="s">
        <v>483</v>
      </c>
      <c r="D97" s="2" t="s">
        <v>146</v>
      </c>
      <c r="E97" s="2" t="s">
        <v>10</v>
      </c>
      <c r="F97" s="2" t="str">
        <f>"07422"</f>
        <v>07422</v>
      </c>
    </row>
    <row r="98" spans="1:6" x14ac:dyDescent="0.25">
      <c r="A98" s="2" t="s">
        <v>495</v>
      </c>
      <c r="B98" s="2" t="s">
        <v>496</v>
      </c>
      <c r="C98" s="2" t="s">
        <v>497</v>
      </c>
      <c r="D98" s="2" t="s">
        <v>52</v>
      </c>
      <c r="E98" s="2" t="s">
        <v>10</v>
      </c>
      <c r="F98" s="2" t="str">
        <f>"07840"</f>
        <v>07840</v>
      </c>
    </row>
    <row r="99" spans="1:6" x14ac:dyDescent="0.25">
      <c r="A99" s="2" t="s">
        <v>489</v>
      </c>
      <c r="B99" s="2" t="s">
        <v>434</v>
      </c>
      <c r="C99" s="2" t="s">
        <v>490</v>
      </c>
      <c r="D99" s="2" t="s">
        <v>491</v>
      </c>
      <c r="E99" s="2" t="s">
        <v>492</v>
      </c>
      <c r="F99" s="2" t="str">
        <f>"18360"</f>
        <v>18360</v>
      </c>
    </row>
    <row r="100" spans="1:6" ht="26.25" x14ac:dyDescent="0.25">
      <c r="A100" s="2" t="s">
        <v>493</v>
      </c>
      <c r="B100" s="2" t="s">
        <v>28</v>
      </c>
      <c r="C100" s="2" t="s">
        <v>494</v>
      </c>
      <c r="D100" s="2" t="s">
        <v>104</v>
      </c>
      <c r="E100" s="2" t="s">
        <v>10</v>
      </c>
      <c r="F100" s="2" t="str">
        <f>"07405"</f>
        <v>07405</v>
      </c>
    </row>
    <row r="101" spans="1:6" x14ac:dyDescent="0.25">
      <c r="A101" s="2" t="s">
        <v>476</v>
      </c>
      <c r="B101" s="2" t="s">
        <v>284</v>
      </c>
      <c r="C101" s="2" t="s">
        <v>477</v>
      </c>
      <c r="D101" s="2" t="s">
        <v>478</v>
      </c>
      <c r="E101" s="2" t="s">
        <v>479</v>
      </c>
      <c r="F101" s="2" t="str">
        <f>"02025"</f>
        <v>02025</v>
      </c>
    </row>
    <row r="102" spans="1:6" x14ac:dyDescent="0.25">
      <c r="A102" s="2" t="s">
        <v>367</v>
      </c>
      <c r="B102" s="2" t="s">
        <v>201</v>
      </c>
      <c r="C102" s="2" t="s">
        <v>488</v>
      </c>
      <c r="D102" s="2" t="s">
        <v>289</v>
      </c>
      <c r="E102" s="2" t="s">
        <v>10</v>
      </c>
      <c r="F102" s="2" t="str">
        <f>"07874"</f>
        <v>07874</v>
      </c>
    </row>
    <row r="103" spans="1:6" x14ac:dyDescent="0.25">
      <c r="A103" s="2" t="s">
        <v>512</v>
      </c>
      <c r="B103" s="2" t="s">
        <v>359</v>
      </c>
      <c r="C103" s="2" t="s">
        <v>513</v>
      </c>
      <c r="D103" s="2" t="s">
        <v>514</v>
      </c>
      <c r="E103" s="2" t="s">
        <v>10</v>
      </c>
      <c r="F103" s="2" t="str">
        <f>"07758"</f>
        <v>07758</v>
      </c>
    </row>
    <row r="104" spans="1:6" x14ac:dyDescent="0.25">
      <c r="A104" s="2" t="s">
        <v>428</v>
      </c>
      <c r="B104" s="2" t="s">
        <v>69</v>
      </c>
      <c r="C104" s="2" t="s">
        <v>429</v>
      </c>
      <c r="D104" s="2" t="s">
        <v>430</v>
      </c>
      <c r="E104" s="2" t="s">
        <v>10</v>
      </c>
      <c r="F104" s="2" t="str">
        <f>"08848"</f>
        <v>08848</v>
      </c>
    </row>
    <row r="105" spans="1:6" x14ac:dyDescent="0.25">
      <c r="A105" s="2" t="s">
        <v>447</v>
      </c>
      <c r="B105" s="2" t="s">
        <v>448</v>
      </c>
      <c r="C105" s="2" t="s">
        <v>449</v>
      </c>
      <c r="D105" s="2" t="s">
        <v>450</v>
      </c>
      <c r="E105" s="2" t="s">
        <v>10</v>
      </c>
      <c r="F105" s="2" t="str">
        <f>"07946"</f>
        <v>07946</v>
      </c>
    </row>
    <row r="106" spans="1:6" x14ac:dyDescent="0.25">
      <c r="A106" s="2" t="s">
        <v>421</v>
      </c>
      <c r="B106" s="2" t="s">
        <v>422</v>
      </c>
      <c r="C106" s="2" t="s">
        <v>423</v>
      </c>
      <c r="D106" s="2" t="s">
        <v>80</v>
      </c>
      <c r="E106" s="2" t="s">
        <v>10</v>
      </c>
      <c r="F106" s="2" t="str">
        <f>"07871"</f>
        <v>07871</v>
      </c>
    </row>
    <row r="107" spans="1:6" x14ac:dyDescent="0.25">
      <c r="A107" s="2" t="s">
        <v>461</v>
      </c>
      <c r="B107" s="2" t="s">
        <v>462</v>
      </c>
      <c r="C107" s="2" t="s">
        <v>463</v>
      </c>
      <c r="D107" s="2" t="s">
        <v>289</v>
      </c>
      <c r="E107" s="2" t="s">
        <v>10</v>
      </c>
      <c r="F107" s="2" t="str">
        <f>"07874"</f>
        <v>07874</v>
      </c>
    </row>
    <row r="108" spans="1:6" x14ac:dyDescent="0.25">
      <c r="A108" s="2" t="s">
        <v>415</v>
      </c>
      <c r="B108" s="2" t="s">
        <v>416</v>
      </c>
      <c r="C108" s="2" t="s">
        <v>417</v>
      </c>
      <c r="D108" s="2" t="s">
        <v>237</v>
      </c>
      <c r="E108" s="2" t="s">
        <v>10</v>
      </c>
      <c r="F108" s="2" t="str">
        <f>"07461"</f>
        <v>07461</v>
      </c>
    </row>
    <row r="109" spans="1:6" x14ac:dyDescent="0.25">
      <c r="A109" s="2" t="s">
        <v>418</v>
      </c>
      <c r="B109" s="2" t="s">
        <v>92</v>
      </c>
      <c r="C109" s="2" t="s">
        <v>419</v>
      </c>
      <c r="D109" s="2" t="s">
        <v>420</v>
      </c>
      <c r="E109" s="2" t="s">
        <v>10</v>
      </c>
      <c r="F109" s="2" t="str">
        <f>"08886"</f>
        <v>08886</v>
      </c>
    </row>
    <row r="110" spans="1:6" x14ac:dyDescent="0.25">
      <c r="A110" s="2" t="s">
        <v>440</v>
      </c>
      <c r="B110" s="2" t="s">
        <v>441</v>
      </c>
      <c r="C110" s="2" t="s">
        <v>442</v>
      </c>
      <c r="D110" s="2" t="s">
        <v>443</v>
      </c>
      <c r="E110" s="2" t="s">
        <v>10</v>
      </c>
      <c r="F110" s="2" t="str">
        <f>"07470"</f>
        <v>07470</v>
      </c>
    </row>
    <row r="111" spans="1:6" x14ac:dyDescent="0.25">
      <c r="A111" s="2" t="s">
        <v>424</v>
      </c>
      <c r="B111" s="2" t="s">
        <v>425</v>
      </c>
      <c r="C111" s="2" t="s">
        <v>426</v>
      </c>
      <c r="D111" s="2" t="s">
        <v>427</v>
      </c>
      <c r="E111" s="2" t="s">
        <v>10</v>
      </c>
      <c r="F111" s="2" t="str">
        <f>"07803"</f>
        <v>07803</v>
      </c>
    </row>
    <row r="112" spans="1:6" x14ac:dyDescent="0.25">
      <c r="A112" s="2" t="s">
        <v>453</v>
      </c>
      <c r="B112" s="2" t="s">
        <v>454</v>
      </c>
      <c r="C112" s="2" t="s">
        <v>455</v>
      </c>
      <c r="D112" s="2" t="s">
        <v>456</v>
      </c>
      <c r="E112" s="2" t="s">
        <v>10</v>
      </c>
      <c r="F112" s="2" t="str">
        <f>"07060"</f>
        <v>07060</v>
      </c>
    </row>
    <row r="113" spans="1:6" x14ac:dyDescent="0.25">
      <c r="A113" s="2" t="s">
        <v>412</v>
      </c>
      <c r="B113" s="2" t="s">
        <v>413</v>
      </c>
      <c r="C113" s="2" t="s">
        <v>414</v>
      </c>
      <c r="D113" s="2" t="s">
        <v>67</v>
      </c>
      <c r="E113" s="2" t="s">
        <v>10</v>
      </c>
      <c r="F113" s="2" t="str">
        <f>"07828"</f>
        <v>07828</v>
      </c>
    </row>
    <row r="114" spans="1:6" x14ac:dyDescent="0.25">
      <c r="A114" s="2" t="s">
        <v>435</v>
      </c>
      <c r="B114" s="2" t="s">
        <v>28</v>
      </c>
      <c r="C114" s="2" t="s">
        <v>436</v>
      </c>
      <c r="D114" s="2" t="s">
        <v>34</v>
      </c>
      <c r="E114" s="2" t="s">
        <v>10</v>
      </c>
      <c r="F114" s="2" t="str">
        <f>"07836"</f>
        <v>07836</v>
      </c>
    </row>
    <row r="115" spans="1:6" x14ac:dyDescent="0.25">
      <c r="A115" s="2" t="s">
        <v>444</v>
      </c>
      <c r="B115" s="2" t="s">
        <v>100</v>
      </c>
      <c r="C115" s="2" t="s">
        <v>445</v>
      </c>
      <c r="D115" s="2" t="s">
        <v>446</v>
      </c>
      <c r="E115" s="2" t="s">
        <v>10</v>
      </c>
      <c r="F115" s="2" t="str">
        <f>"08844"</f>
        <v>08844</v>
      </c>
    </row>
    <row r="116" spans="1:6" x14ac:dyDescent="0.25">
      <c r="A116" s="2" t="s">
        <v>464</v>
      </c>
      <c r="B116" s="2" t="s">
        <v>465</v>
      </c>
      <c r="C116" s="2" t="s">
        <v>466</v>
      </c>
      <c r="D116" s="2" t="s">
        <v>63</v>
      </c>
      <c r="E116" s="2" t="s">
        <v>10</v>
      </c>
      <c r="F116" s="2" t="str">
        <f>"08861"</f>
        <v>08861</v>
      </c>
    </row>
    <row r="117" spans="1:6" x14ac:dyDescent="0.25">
      <c r="A117" s="2" t="s">
        <v>470</v>
      </c>
      <c r="B117" s="2" t="s">
        <v>471</v>
      </c>
      <c r="C117" s="2" t="s">
        <v>472</v>
      </c>
      <c r="D117" s="2" t="s">
        <v>473</v>
      </c>
      <c r="E117" s="2" t="s">
        <v>10</v>
      </c>
      <c r="F117" s="2" t="str">
        <f>"07850"</f>
        <v>07850</v>
      </c>
    </row>
    <row r="118" spans="1:6" x14ac:dyDescent="0.25">
      <c r="A118" s="2" t="s">
        <v>431</v>
      </c>
      <c r="B118" s="2" t="s">
        <v>328</v>
      </c>
      <c r="C118" s="2" t="s">
        <v>432</v>
      </c>
      <c r="D118" s="2" t="s">
        <v>433</v>
      </c>
      <c r="E118" s="2" t="s">
        <v>10</v>
      </c>
      <c r="F118" s="2" t="str">
        <f>"07066"</f>
        <v>07066</v>
      </c>
    </row>
    <row r="119" spans="1:6" x14ac:dyDescent="0.25">
      <c r="A119" s="2" t="s">
        <v>437</v>
      </c>
      <c r="B119" s="2" t="s">
        <v>26</v>
      </c>
      <c r="C119" s="2" t="s">
        <v>438</v>
      </c>
      <c r="D119" s="2" t="s">
        <v>439</v>
      </c>
      <c r="E119" s="2" t="s">
        <v>10</v>
      </c>
      <c r="F119" s="2" t="str">
        <f>"07410"</f>
        <v>07410</v>
      </c>
    </row>
    <row r="120" spans="1:6" x14ac:dyDescent="0.25">
      <c r="A120" s="2" t="s">
        <v>457</v>
      </c>
      <c r="B120" s="2" t="s">
        <v>458</v>
      </c>
      <c r="C120" s="2" t="s">
        <v>459</v>
      </c>
      <c r="D120" s="2" t="s">
        <v>460</v>
      </c>
      <c r="E120" s="2" t="s">
        <v>10</v>
      </c>
      <c r="F120" s="2" t="str">
        <f>"07470"</f>
        <v>07470</v>
      </c>
    </row>
    <row r="121" spans="1:6" ht="26.25" x14ac:dyDescent="0.25">
      <c r="A121" s="2" t="s">
        <v>451</v>
      </c>
      <c r="B121" s="2" t="s">
        <v>26</v>
      </c>
      <c r="C121" s="2" t="s">
        <v>452</v>
      </c>
      <c r="D121" s="2" t="s">
        <v>340</v>
      </c>
      <c r="E121" s="2" t="s">
        <v>10</v>
      </c>
      <c r="F121" s="2" t="str">
        <f>"07012"</f>
        <v>07012</v>
      </c>
    </row>
    <row r="122" spans="1:6" x14ac:dyDescent="0.25">
      <c r="A122" s="2" t="s">
        <v>467</v>
      </c>
      <c r="B122" s="2" t="s">
        <v>468</v>
      </c>
      <c r="C122" s="2" t="s">
        <v>469</v>
      </c>
      <c r="D122" s="2" t="s">
        <v>34</v>
      </c>
      <c r="E122" s="2" t="s">
        <v>10</v>
      </c>
      <c r="F122" s="2" t="str">
        <f>"07836"</f>
        <v>07836</v>
      </c>
    </row>
    <row r="123" spans="1:6" x14ac:dyDescent="0.25">
      <c r="A123" s="2" t="s">
        <v>198</v>
      </c>
      <c r="B123" s="2" t="s">
        <v>26</v>
      </c>
      <c r="C123" s="2" t="s">
        <v>199</v>
      </c>
      <c r="D123" s="2" t="s">
        <v>200</v>
      </c>
      <c r="E123" s="2" t="s">
        <v>10</v>
      </c>
      <c r="F123" s="2" t="str">
        <f>"07838"</f>
        <v>07838</v>
      </c>
    </row>
    <row r="124" spans="1:6" x14ac:dyDescent="0.25">
      <c r="A124" s="2" t="s">
        <v>250</v>
      </c>
      <c r="B124" s="2" t="s">
        <v>251</v>
      </c>
      <c r="C124" s="2" t="s">
        <v>252</v>
      </c>
      <c r="D124" s="2" t="s">
        <v>253</v>
      </c>
      <c r="E124" s="2" t="s">
        <v>10</v>
      </c>
      <c r="F124" s="2" t="str">
        <f>"07849"</f>
        <v>07849</v>
      </c>
    </row>
    <row r="125" spans="1:6" x14ac:dyDescent="0.25">
      <c r="A125" s="2" t="s">
        <v>305</v>
      </c>
      <c r="B125" s="2" t="s">
        <v>76</v>
      </c>
      <c r="C125" s="2" t="s">
        <v>306</v>
      </c>
      <c r="D125" s="2" t="s">
        <v>307</v>
      </c>
      <c r="E125" s="2" t="s">
        <v>10</v>
      </c>
      <c r="F125" s="2" t="str">
        <f>"07866"</f>
        <v>07866</v>
      </c>
    </row>
    <row r="126" spans="1:6" x14ac:dyDescent="0.25">
      <c r="A126" s="2" t="s">
        <v>354</v>
      </c>
      <c r="B126" s="2" t="s">
        <v>140</v>
      </c>
      <c r="C126" s="2" t="s">
        <v>355</v>
      </c>
      <c r="D126" s="2" t="s">
        <v>356</v>
      </c>
      <c r="E126" s="2" t="s">
        <v>10</v>
      </c>
      <c r="F126" s="2" t="str">
        <f>"08502"</f>
        <v>08502</v>
      </c>
    </row>
    <row r="127" spans="1:6" x14ac:dyDescent="0.25">
      <c r="A127" s="2" t="s">
        <v>226</v>
      </c>
      <c r="B127" s="2" t="s">
        <v>28</v>
      </c>
      <c r="C127" s="2" t="s">
        <v>227</v>
      </c>
      <c r="D127" s="2" t="s">
        <v>228</v>
      </c>
      <c r="E127" s="2" t="s">
        <v>10</v>
      </c>
      <c r="F127" s="2" t="str">
        <f>"07444"</f>
        <v>07444</v>
      </c>
    </row>
    <row r="128" spans="1:6" x14ac:dyDescent="0.25">
      <c r="A128" s="2" t="s">
        <v>230</v>
      </c>
      <c r="B128" s="2" t="s">
        <v>231</v>
      </c>
      <c r="C128" s="2" t="s">
        <v>232</v>
      </c>
      <c r="D128" s="2" t="s">
        <v>67</v>
      </c>
      <c r="E128" s="2" t="s">
        <v>10</v>
      </c>
      <c r="F128" s="2" t="str">
        <f>"07828"</f>
        <v>07828</v>
      </c>
    </row>
    <row r="129" spans="1:6" x14ac:dyDescent="0.25">
      <c r="A129" s="2" t="s">
        <v>344</v>
      </c>
      <c r="B129" s="2" t="s">
        <v>134</v>
      </c>
      <c r="C129" s="2" t="s">
        <v>345</v>
      </c>
      <c r="D129" s="2" t="s">
        <v>346</v>
      </c>
      <c r="E129" s="2" t="s">
        <v>10</v>
      </c>
      <c r="F129" s="2" t="str">
        <f>"07054"</f>
        <v>07054</v>
      </c>
    </row>
    <row r="130" spans="1:6" x14ac:dyDescent="0.25">
      <c r="A130" s="2" t="s">
        <v>381</v>
      </c>
      <c r="B130" s="2" t="s">
        <v>382</v>
      </c>
      <c r="C130" s="2" t="s">
        <v>383</v>
      </c>
      <c r="D130" s="2" t="s">
        <v>384</v>
      </c>
      <c r="E130" s="2" t="s">
        <v>10</v>
      </c>
      <c r="F130" s="2" t="str">
        <f>"08048"</f>
        <v>08048</v>
      </c>
    </row>
    <row r="131" spans="1:6" x14ac:dyDescent="0.25">
      <c r="A131" s="2" t="s">
        <v>401</v>
      </c>
      <c r="B131" s="2" t="s">
        <v>402</v>
      </c>
      <c r="C131" s="2" t="s">
        <v>403</v>
      </c>
      <c r="D131" s="2" t="s">
        <v>253</v>
      </c>
      <c r="E131" s="2" t="s">
        <v>10</v>
      </c>
      <c r="F131" s="2" t="str">
        <f>"07849"</f>
        <v>07849</v>
      </c>
    </row>
    <row r="132" spans="1:6" x14ac:dyDescent="0.25">
      <c r="A132" s="2" t="s">
        <v>247</v>
      </c>
      <c r="B132" s="2" t="s">
        <v>69</v>
      </c>
      <c r="C132" s="2" t="s">
        <v>248</v>
      </c>
      <c r="D132" s="2" t="s">
        <v>249</v>
      </c>
      <c r="E132" s="2" t="s">
        <v>10</v>
      </c>
      <c r="F132" s="2" t="str">
        <f>"07945"</f>
        <v>07945</v>
      </c>
    </row>
    <row r="133" spans="1:6" x14ac:dyDescent="0.25">
      <c r="A133" s="2" t="s">
        <v>254</v>
      </c>
      <c r="B133" s="2" t="s">
        <v>76</v>
      </c>
      <c r="C133" s="2" t="s">
        <v>255</v>
      </c>
      <c r="D133" s="2" t="s">
        <v>197</v>
      </c>
      <c r="E133" s="2" t="s">
        <v>10</v>
      </c>
      <c r="F133" s="2" t="str">
        <f>"07852"</f>
        <v>07852</v>
      </c>
    </row>
    <row r="134" spans="1:6" x14ac:dyDescent="0.25">
      <c r="A134" s="2" t="s">
        <v>350</v>
      </c>
      <c r="B134" s="2" t="s">
        <v>351</v>
      </c>
      <c r="C134" s="2" t="s">
        <v>352</v>
      </c>
      <c r="D134" s="2" t="s">
        <v>353</v>
      </c>
      <c r="E134" s="2" t="s">
        <v>10</v>
      </c>
      <c r="F134" s="2" t="str">
        <f>"07627"</f>
        <v>07627</v>
      </c>
    </row>
    <row r="135" spans="1:6" x14ac:dyDescent="0.25">
      <c r="A135" s="2" t="s">
        <v>390</v>
      </c>
      <c r="B135" s="2" t="s">
        <v>391</v>
      </c>
      <c r="C135" s="2" t="s">
        <v>392</v>
      </c>
      <c r="D135" s="2" t="s">
        <v>393</v>
      </c>
      <c r="E135" s="2" t="s">
        <v>10</v>
      </c>
      <c r="F135" s="2" t="str">
        <f>"07103"</f>
        <v>07103</v>
      </c>
    </row>
    <row r="136" spans="1:6" x14ac:dyDescent="0.25">
      <c r="A136" s="2" t="s">
        <v>220</v>
      </c>
      <c r="B136" s="2" t="s">
        <v>221</v>
      </c>
      <c r="C136" s="2" t="s">
        <v>222</v>
      </c>
      <c r="D136" s="2" t="s">
        <v>223</v>
      </c>
      <c r="E136" s="2" t="s">
        <v>10</v>
      </c>
      <c r="F136" s="2" t="str">
        <f>"08867"</f>
        <v>08867</v>
      </c>
    </row>
    <row r="137" spans="1:6" x14ac:dyDescent="0.25">
      <c r="A137" s="2" t="s">
        <v>257</v>
      </c>
      <c r="B137" s="2" t="s">
        <v>258</v>
      </c>
      <c r="C137" s="2" t="s">
        <v>259</v>
      </c>
      <c r="D137" s="2" t="s">
        <v>52</v>
      </c>
      <c r="E137" s="2" t="s">
        <v>10</v>
      </c>
      <c r="F137" s="2" t="str">
        <f>"07840"</f>
        <v>07840</v>
      </c>
    </row>
    <row r="138" spans="1:6" x14ac:dyDescent="0.25">
      <c r="A138" s="2" t="s">
        <v>293</v>
      </c>
      <c r="B138" s="2" t="s">
        <v>294</v>
      </c>
      <c r="C138" s="2" t="s">
        <v>295</v>
      </c>
      <c r="D138" s="2" t="s">
        <v>183</v>
      </c>
      <c r="E138" s="2" t="s">
        <v>10</v>
      </c>
      <c r="F138" s="2" t="str">
        <f>"07876"</f>
        <v>07876</v>
      </c>
    </row>
    <row r="139" spans="1:6" x14ac:dyDescent="0.25">
      <c r="A139" s="2" t="s">
        <v>388</v>
      </c>
      <c r="B139" s="2" t="s">
        <v>26</v>
      </c>
      <c r="C139" s="2" t="s">
        <v>389</v>
      </c>
      <c r="D139" s="2" t="s">
        <v>21</v>
      </c>
      <c r="E139" s="2" t="s">
        <v>10</v>
      </c>
      <c r="F139" s="2" t="str">
        <f>"07843"</f>
        <v>07843</v>
      </c>
    </row>
    <row r="140" spans="1:6" x14ac:dyDescent="0.25">
      <c r="A140" s="2" t="s">
        <v>243</v>
      </c>
      <c r="B140" s="2" t="s">
        <v>244</v>
      </c>
      <c r="C140" s="2" t="s">
        <v>245</v>
      </c>
      <c r="D140" s="2" t="s">
        <v>246</v>
      </c>
      <c r="E140" s="2" t="s">
        <v>10</v>
      </c>
      <c r="F140" s="2" t="str">
        <f>"08648"</f>
        <v>08648</v>
      </c>
    </row>
    <row r="141" spans="1:6" x14ac:dyDescent="0.25">
      <c r="A141" s="2" t="s">
        <v>290</v>
      </c>
      <c r="B141" s="2" t="s">
        <v>291</v>
      </c>
      <c r="C141" s="2" t="s">
        <v>292</v>
      </c>
      <c r="D141" s="2" t="s">
        <v>289</v>
      </c>
      <c r="E141" s="2" t="s">
        <v>10</v>
      </c>
      <c r="F141" s="2" t="str">
        <f>"07874"</f>
        <v>07874</v>
      </c>
    </row>
    <row r="142" spans="1:6" x14ac:dyDescent="0.25">
      <c r="A142" s="2" t="s">
        <v>312</v>
      </c>
      <c r="B142" s="2" t="s">
        <v>313</v>
      </c>
      <c r="C142" s="2" t="s">
        <v>314</v>
      </c>
      <c r="D142" s="2" t="s">
        <v>315</v>
      </c>
      <c r="E142" s="2" t="s">
        <v>10</v>
      </c>
      <c r="F142" s="2" t="str">
        <f>"07442"</f>
        <v>07442</v>
      </c>
    </row>
    <row r="143" spans="1:6" x14ac:dyDescent="0.25">
      <c r="A143" s="2" t="s">
        <v>334</v>
      </c>
      <c r="B143" s="2" t="s">
        <v>335</v>
      </c>
      <c r="C143" s="2" t="s">
        <v>336</v>
      </c>
      <c r="D143" s="2" t="s">
        <v>337</v>
      </c>
      <c r="E143" s="2" t="s">
        <v>10</v>
      </c>
      <c r="F143" s="2" t="str">
        <f>"08807"</f>
        <v>08807</v>
      </c>
    </row>
    <row r="144" spans="1:6" x14ac:dyDescent="0.25">
      <c r="A144" s="2" t="s">
        <v>338</v>
      </c>
      <c r="B144" s="2" t="s">
        <v>160</v>
      </c>
      <c r="C144" s="2" t="s">
        <v>339</v>
      </c>
      <c r="D144" s="2" t="s">
        <v>340</v>
      </c>
      <c r="E144" s="2" t="s">
        <v>10</v>
      </c>
      <c r="F144" s="2" t="str">
        <f>"07013"</f>
        <v>07013</v>
      </c>
    </row>
    <row r="145" spans="1:6" x14ac:dyDescent="0.25">
      <c r="A145" s="2" t="s">
        <v>364</v>
      </c>
      <c r="B145" s="2" t="s">
        <v>365</v>
      </c>
      <c r="C145" s="2" t="s">
        <v>366</v>
      </c>
      <c r="D145" s="2" t="s">
        <v>30</v>
      </c>
      <c r="E145" s="2" t="s">
        <v>10</v>
      </c>
      <c r="F145" s="2" t="str">
        <f>"07039"</f>
        <v>07039</v>
      </c>
    </row>
    <row r="146" spans="1:6" ht="26.25" x14ac:dyDescent="0.25">
      <c r="A146" s="2" t="s">
        <v>368</v>
      </c>
      <c r="B146" s="2" t="s">
        <v>86</v>
      </c>
      <c r="C146" s="2" t="s">
        <v>369</v>
      </c>
      <c r="D146" s="2" t="s">
        <v>346</v>
      </c>
      <c r="E146" s="2" t="s">
        <v>10</v>
      </c>
      <c r="F146" s="2" t="str">
        <f>"07054"</f>
        <v>07054</v>
      </c>
    </row>
    <row r="147" spans="1:6" x14ac:dyDescent="0.25">
      <c r="A147" s="2" t="s">
        <v>172</v>
      </c>
      <c r="B147" s="2" t="s">
        <v>173</v>
      </c>
      <c r="C147" s="2" t="s">
        <v>174</v>
      </c>
      <c r="D147" s="2" t="s">
        <v>175</v>
      </c>
      <c r="E147" s="2" t="s">
        <v>10</v>
      </c>
      <c r="F147" s="2" t="str">
        <f>"07853"</f>
        <v>07853</v>
      </c>
    </row>
    <row r="148" spans="1:6" x14ac:dyDescent="0.25">
      <c r="A148" s="2" t="s">
        <v>180</v>
      </c>
      <c r="B148" s="2" t="s">
        <v>181</v>
      </c>
      <c r="C148" s="2" t="s">
        <v>182</v>
      </c>
      <c r="D148" s="2" t="s">
        <v>183</v>
      </c>
      <c r="E148" s="2" t="s">
        <v>10</v>
      </c>
      <c r="F148" s="2" t="str">
        <f>"07876"</f>
        <v>07876</v>
      </c>
    </row>
    <row r="149" spans="1:6" x14ac:dyDescent="0.25">
      <c r="A149" s="2" t="s">
        <v>184</v>
      </c>
      <c r="B149" s="2" t="s">
        <v>28</v>
      </c>
      <c r="C149" s="2" t="s">
        <v>185</v>
      </c>
      <c r="D149" s="2" t="s">
        <v>51</v>
      </c>
      <c r="E149" s="2" t="s">
        <v>10</v>
      </c>
      <c r="F149" s="2" t="str">
        <f>"07840"</f>
        <v>07840</v>
      </c>
    </row>
    <row r="150" spans="1:6" x14ac:dyDescent="0.25">
      <c r="A150" s="2" t="s">
        <v>206</v>
      </c>
      <c r="B150" s="2" t="s">
        <v>207</v>
      </c>
      <c r="C150" s="2" t="s">
        <v>208</v>
      </c>
      <c r="D150" s="2" t="s">
        <v>209</v>
      </c>
      <c r="E150" s="2" t="s">
        <v>10</v>
      </c>
      <c r="F150" s="2" t="str">
        <f>"08540"</f>
        <v>08540</v>
      </c>
    </row>
    <row r="151" spans="1:6" x14ac:dyDescent="0.25">
      <c r="A151" s="2" t="s">
        <v>210</v>
      </c>
      <c r="B151" s="2" t="s">
        <v>211</v>
      </c>
      <c r="C151" s="2" t="s">
        <v>212</v>
      </c>
      <c r="D151" s="2" t="s">
        <v>183</v>
      </c>
      <c r="E151" s="2" t="s">
        <v>10</v>
      </c>
      <c r="F151" s="2" t="str">
        <f>"07876"</f>
        <v>07876</v>
      </c>
    </row>
    <row r="152" spans="1:6" x14ac:dyDescent="0.25">
      <c r="A152" s="2" t="s">
        <v>238</v>
      </c>
      <c r="B152" s="2" t="s">
        <v>193</v>
      </c>
      <c r="C152" s="2" t="s">
        <v>239</v>
      </c>
      <c r="D152" s="2" t="s">
        <v>71</v>
      </c>
      <c r="E152" s="2" t="s">
        <v>10</v>
      </c>
      <c r="F152" s="2" t="str">
        <f>"08527"</f>
        <v>08527</v>
      </c>
    </row>
    <row r="153" spans="1:6" x14ac:dyDescent="0.25">
      <c r="A153" s="2" t="s">
        <v>261</v>
      </c>
      <c r="B153" s="2" t="s">
        <v>262</v>
      </c>
      <c r="C153" s="2" t="s">
        <v>263</v>
      </c>
      <c r="D153" s="2" t="s">
        <v>264</v>
      </c>
      <c r="E153" s="2" t="s">
        <v>10</v>
      </c>
      <c r="F153" s="2" t="str">
        <f>"08801"</f>
        <v>08801</v>
      </c>
    </row>
    <row r="154" spans="1:6" x14ac:dyDescent="0.25">
      <c r="A154" s="2" t="s">
        <v>265</v>
      </c>
      <c r="B154" s="2" t="s">
        <v>266</v>
      </c>
      <c r="C154" s="2" t="s">
        <v>267</v>
      </c>
      <c r="D154" s="2" t="s">
        <v>268</v>
      </c>
      <c r="E154" s="2" t="s">
        <v>10</v>
      </c>
      <c r="F154" s="2" t="str">
        <f>"07052"</f>
        <v>07052</v>
      </c>
    </row>
    <row r="155" spans="1:6" x14ac:dyDescent="0.25">
      <c r="A155" s="2" t="s">
        <v>302</v>
      </c>
      <c r="B155" s="2" t="s">
        <v>165</v>
      </c>
      <c r="C155" s="2" t="s">
        <v>303</v>
      </c>
      <c r="D155" s="2" t="s">
        <v>304</v>
      </c>
      <c r="E155" s="2" t="s">
        <v>10</v>
      </c>
      <c r="F155" s="2" t="str">
        <f>"07439"</f>
        <v>07439</v>
      </c>
    </row>
    <row r="156" spans="1:6" ht="26.25" x14ac:dyDescent="0.25">
      <c r="A156" s="2" t="s">
        <v>341</v>
      </c>
      <c r="B156" s="2" t="s">
        <v>32</v>
      </c>
      <c r="C156" s="2" t="s">
        <v>342</v>
      </c>
      <c r="D156" s="2" t="s">
        <v>343</v>
      </c>
      <c r="E156" s="2" t="s">
        <v>10</v>
      </c>
      <c r="F156" s="2" t="str">
        <f>"07928"</f>
        <v>07928</v>
      </c>
    </row>
    <row r="157" spans="1:6" x14ac:dyDescent="0.25">
      <c r="A157" s="2" t="s">
        <v>357</v>
      </c>
      <c r="B157" s="2" t="s">
        <v>32</v>
      </c>
      <c r="C157" s="2" t="s">
        <v>358</v>
      </c>
      <c r="D157" s="2" t="s">
        <v>67</v>
      </c>
      <c r="E157" s="2" t="s">
        <v>10</v>
      </c>
      <c r="F157" s="2" t="str">
        <f>"07828"</f>
        <v>07828</v>
      </c>
    </row>
    <row r="158" spans="1:6" x14ac:dyDescent="0.25">
      <c r="A158" s="2" t="s">
        <v>189</v>
      </c>
      <c r="B158" s="2" t="s">
        <v>190</v>
      </c>
      <c r="C158" s="2" t="s">
        <v>191</v>
      </c>
      <c r="D158" s="2" t="s">
        <v>192</v>
      </c>
      <c r="E158" s="2" t="s">
        <v>10</v>
      </c>
      <c r="F158" s="2" t="str">
        <f>"07481"</f>
        <v>07481</v>
      </c>
    </row>
    <row r="159" spans="1:6" x14ac:dyDescent="0.25">
      <c r="A159" s="2" t="s">
        <v>194</v>
      </c>
      <c r="B159" s="2" t="s">
        <v>195</v>
      </c>
      <c r="C159" s="2" t="s">
        <v>196</v>
      </c>
      <c r="D159" s="2" t="s">
        <v>197</v>
      </c>
      <c r="E159" s="2" t="s">
        <v>10</v>
      </c>
      <c r="F159" s="2" t="str">
        <f>"07852"</f>
        <v>07852</v>
      </c>
    </row>
    <row r="160" spans="1:6" x14ac:dyDescent="0.25">
      <c r="A160" s="2" t="s">
        <v>202</v>
      </c>
      <c r="B160" s="2" t="s">
        <v>203</v>
      </c>
      <c r="C160" s="2" t="s">
        <v>204</v>
      </c>
      <c r="D160" s="2" t="s">
        <v>205</v>
      </c>
      <c r="E160" s="2" t="s">
        <v>10</v>
      </c>
      <c r="F160" s="2" t="str">
        <f>"07936"</f>
        <v>07936</v>
      </c>
    </row>
    <row r="161" spans="1:6" ht="26.25" x14ac:dyDescent="0.25">
      <c r="A161" s="2" t="s">
        <v>213</v>
      </c>
      <c r="B161" s="2" t="s">
        <v>214</v>
      </c>
      <c r="C161" s="2" t="s">
        <v>215</v>
      </c>
      <c r="D161" s="2" t="s">
        <v>216</v>
      </c>
      <c r="E161" s="2" t="s">
        <v>10</v>
      </c>
      <c r="F161" s="2" t="str">
        <f>"07087"</f>
        <v>07087</v>
      </c>
    </row>
    <row r="162" spans="1:6" x14ac:dyDescent="0.25">
      <c r="A162" s="2" t="s">
        <v>233</v>
      </c>
      <c r="B162" s="2" t="s">
        <v>234</v>
      </c>
      <c r="C162" s="2" t="s">
        <v>235</v>
      </c>
      <c r="D162" s="2" t="s">
        <v>236</v>
      </c>
      <c r="E162" s="2" t="s">
        <v>10</v>
      </c>
      <c r="F162" s="2" t="str">
        <f>"07461"</f>
        <v>07461</v>
      </c>
    </row>
    <row r="163" spans="1:6" x14ac:dyDescent="0.25">
      <c r="A163" s="2" t="s">
        <v>269</v>
      </c>
      <c r="B163" s="2" t="s">
        <v>270</v>
      </c>
      <c r="C163" s="2" t="s">
        <v>271</v>
      </c>
      <c r="D163" s="2" t="s">
        <v>272</v>
      </c>
      <c r="E163" s="2" t="s">
        <v>10</v>
      </c>
      <c r="F163" s="2" t="str">
        <f>"08820"</f>
        <v>08820</v>
      </c>
    </row>
    <row r="164" spans="1:6" ht="26.25" x14ac:dyDescent="0.25">
      <c r="A164" s="2" t="s">
        <v>276</v>
      </c>
      <c r="B164" s="2" t="s">
        <v>76</v>
      </c>
      <c r="C164" s="2" t="s">
        <v>277</v>
      </c>
      <c r="D164" s="2" t="s">
        <v>228</v>
      </c>
      <c r="E164" s="2" t="s">
        <v>10</v>
      </c>
      <c r="F164" s="2" t="str">
        <f>"07444"</f>
        <v>07444</v>
      </c>
    </row>
    <row r="165" spans="1:6" x14ac:dyDescent="0.25">
      <c r="A165" s="2" t="s">
        <v>278</v>
      </c>
      <c r="B165" s="2" t="s">
        <v>81</v>
      </c>
      <c r="C165" s="2" t="s">
        <v>279</v>
      </c>
      <c r="D165" s="2" t="s">
        <v>280</v>
      </c>
      <c r="E165" s="2" t="s">
        <v>10</v>
      </c>
      <c r="F165" s="2" t="str">
        <f>"07934"</f>
        <v>07934</v>
      </c>
    </row>
    <row r="166" spans="1:6" x14ac:dyDescent="0.25">
      <c r="A166" s="2" t="s">
        <v>298</v>
      </c>
      <c r="B166" s="2" t="s">
        <v>299</v>
      </c>
      <c r="C166" s="2" t="s">
        <v>300</v>
      </c>
      <c r="D166" s="2" t="s">
        <v>301</v>
      </c>
      <c r="E166" s="2" t="s">
        <v>10</v>
      </c>
      <c r="F166" s="2" t="str">
        <f>"07932"</f>
        <v>07932</v>
      </c>
    </row>
    <row r="167" spans="1:6" x14ac:dyDescent="0.25">
      <c r="A167" s="2" t="s">
        <v>110</v>
      </c>
      <c r="B167" s="2" t="s">
        <v>207</v>
      </c>
      <c r="C167" s="2" t="s">
        <v>308</v>
      </c>
      <c r="D167" s="2" t="s">
        <v>67</v>
      </c>
      <c r="E167" s="2" t="s">
        <v>10</v>
      </c>
      <c r="F167" s="2" t="str">
        <f>"07828"</f>
        <v>07828</v>
      </c>
    </row>
    <row r="168" spans="1:6" ht="26.25" x14ac:dyDescent="0.25">
      <c r="A168" s="2" t="s">
        <v>324</v>
      </c>
      <c r="B168" s="2" t="s">
        <v>28</v>
      </c>
      <c r="C168" s="2" t="s">
        <v>325</v>
      </c>
      <c r="D168" s="2" t="s">
        <v>326</v>
      </c>
      <c r="E168" s="2" t="s">
        <v>10</v>
      </c>
      <c r="F168" s="2" t="str">
        <f>"07040"</f>
        <v>07040</v>
      </c>
    </row>
    <row r="169" spans="1:6" x14ac:dyDescent="0.25">
      <c r="A169" s="2" t="s">
        <v>347</v>
      </c>
      <c r="B169" s="2" t="s">
        <v>348</v>
      </c>
      <c r="C169" s="2" t="s">
        <v>349</v>
      </c>
      <c r="D169" s="2" t="s">
        <v>340</v>
      </c>
      <c r="E169" s="2" t="s">
        <v>10</v>
      </c>
      <c r="F169" s="2" t="str">
        <f>"07011"</f>
        <v>07011</v>
      </c>
    </row>
    <row r="170" spans="1:6" x14ac:dyDescent="0.25">
      <c r="A170" s="2" t="s">
        <v>374</v>
      </c>
      <c r="B170" s="2" t="s">
        <v>375</v>
      </c>
      <c r="C170" s="2" t="s">
        <v>376</v>
      </c>
      <c r="D170" s="2" t="s">
        <v>260</v>
      </c>
      <c r="E170" s="2" t="s">
        <v>10</v>
      </c>
      <c r="F170" s="2" t="str">
        <f>"07825"</f>
        <v>07825</v>
      </c>
    </row>
    <row r="171" spans="1:6" x14ac:dyDescent="0.25">
      <c r="A171" s="2" t="s">
        <v>377</v>
      </c>
      <c r="B171" s="2" t="s">
        <v>378</v>
      </c>
      <c r="C171" s="2" t="s">
        <v>379</v>
      </c>
      <c r="D171" s="2" t="s">
        <v>380</v>
      </c>
      <c r="E171" s="2" t="s">
        <v>10</v>
      </c>
      <c r="F171" s="2" t="str">
        <f>"08736"</f>
        <v>08736</v>
      </c>
    </row>
    <row r="172" spans="1:6" x14ac:dyDescent="0.25">
      <c r="A172" s="2" t="s">
        <v>386</v>
      </c>
      <c r="B172" s="2" t="s">
        <v>229</v>
      </c>
      <c r="C172" s="2" t="s">
        <v>387</v>
      </c>
      <c r="D172" s="2" t="s">
        <v>285</v>
      </c>
      <c r="E172" s="2" t="s">
        <v>10</v>
      </c>
      <c r="F172" s="2" t="str">
        <f>"07869"</f>
        <v>07869</v>
      </c>
    </row>
    <row r="173" spans="1:6" x14ac:dyDescent="0.25">
      <c r="A173" s="2" t="s">
        <v>410</v>
      </c>
      <c r="B173" s="2" t="s">
        <v>193</v>
      </c>
      <c r="C173" s="2" t="s">
        <v>411</v>
      </c>
      <c r="D173" s="2" t="s">
        <v>228</v>
      </c>
      <c r="E173" s="2" t="s">
        <v>10</v>
      </c>
      <c r="F173" s="2" t="str">
        <f>"07444"</f>
        <v>07444</v>
      </c>
    </row>
    <row r="174" spans="1:6" x14ac:dyDescent="0.25">
      <c r="A174" s="2" t="s">
        <v>176</v>
      </c>
      <c r="B174" s="2" t="s">
        <v>177</v>
      </c>
      <c r="C174" s="2" t="s">
        <v>178</v>
      </c>
      <c r="D174" s="2" t="s">
        <v>179</v>
      </c>
      <c r="E174" s="2" t="s">
        <v>10</v>
      </c>
      <c r="F174" s="2" t="str">
        <f>"07950"</f>
        <v>07950</v>
      </c>
    </row>
    <row r="175" spans="1:6" x14ac:dyDescent="0.25">
      <c r="A175" s="2" t="s">
        <v>186</v>
      </c>
      <c r="B175" s="2" t="s">
        <v>187</v>
      </c>
      <c r="C175" s="2" t="s">
        <v>188</v>
      </c>
      <c r="D175" s="2" t="s">
        <v>75</v>
      </c>
      <c r="E175" s="2" t="s">
        <v>10</v>
      </c>
      <c r="F175" s="2" t="str">
        <f>"07005"</f>
        <v>07005</v>
      </c>
    </row>
    <row r="176" spans="1:6" x14ac:dyDescent="0.25">
      <c r="A176" s="2" t="s">
        <v>217</v>
      </c>
      <c r="B176" s="2" t="s">
        <v>26</v>
      </c>
      <c r="C176" s="2" t="s">
        <v>218</v>
      </c>
      <c r="D176" s="2" t="s">
        <v>219</v>
      </c>
      <c r="E176" s="2" t="s">
        <v>10</v>
      </c>
      <c r="F176" s="2" t="str">
        <f>"08826"</f>
        <v>08826</v>
      </c>
    </row>
    <row r="177" spans="1:6" x14ac:dyDescent="0.25">
      <c r="A177" s="2" t="s">
        <v>224</v>
      </c>
      <c r="B177" s="2" t="s">
        <v>20</v>
      </c>
      <c r="C177" s="2" t="s">
        <v>225</v>
      </c>
      <c r="D177" s="2" t="s">
        <v>175</v>
      </c>
      <c r="E177" s="2" t="s">
        <v>10</v>
      </c>
      <c r="F177" s="2" t="str">
        <f>"07853"</f>
        <v>07853</v>
      </c>
    </row>
    <row r="178" spans="1:6" x14ac:dyDescent="0.25">
      <c r="A178" s="2" t="s">
        <v>240</v>
      </c>
      <c r="B178" s="2" t="s">
        <v>241</v>
      </c>
      <c r="C178" s="2" t="s">
        <v>242</v>
      </c>
      <c r="D178" s="2" t="s">
        <v>34</v>
      </c>
      <c r="E178" s="2" t="s">
        <v>10</v>
      </c>
      <c r="F178" s="2" t="str">
        <f>"07836"</f>
        <v>07836</v>
      </c>
    </row>
    <row r="179" spans="1:6" x14ac:dyDescent="0.25">
      <c r="A179" s="2" t="s">
        <v>273</v>
      </c>
      <c r="B179" s="2" t="s">
        <v>274</v>
      </c>
      <c r="C179" s="2" t="s">
        <v>275</v>
      </c>
      <c r="D179" s="2" t="s">
        <v>95</v>
      </c>
      <c r="E179" s="2" t="s">
        <v>10</v>
      </c>
      <c r="F179" s="2" t="str">
        <f>"07834"</f>
        <v>07834</v>
      </c>
    </row>
    <row r="180" spans="1:6" x14ac:dyDescent="0.25">
      <c r="A180" s="2" t="s">
        <v>281</v>
      </c>
      <c r="B180" s="2" t="s">
        <v>26</v>
      </c>
      <c r="C180" s="2" t="s">
        <v>282</v>
      </c>
      <c r="D180" s="2" t="s">
        <v>283</v>
      </c>
      <c r="E180" s="2" t="s">
        <v>10</v>
      </c>
      <c r="F180" s="2" t="str">
        <f>"07869"</f>
        <v>07869</v>
      </c>
    </row>
    <row r="181" spans="1:6" x14ac:dyDescent="0.25">
      <c r="A181" s="2" t="s">
        <v>286</v>
      </c>
      <c r="B181" s="2" t="s">
        <v>287</v>
      </c>
      <c r="C181" s="2" t="s">
        <v>288</v>
      </c>
      <c r="D181" s="2" t="s">
        <v>289</v>
      </c>
      <c r="E181" s="2" t="s">
        <v>10</v>
      </c>
      <c r="F181" s="2" t="str">
        <f>"07874"</f>
        <v>07874</v>
      </c>
    </row>
    <row r="182" spans="1:6" x14ac:dyDescent="0.25">
      <c r="A182" s="2" t="s">
        <v>296</v>
      </c>
      <c r="B182" s="2" t="s">
        <v>26</v>
      </c>
      <c r="C182" s="2"/>
      <c r="D182" s="2" t="s">
        <v>297</v>
      </c>
      <c r="E182" s="2" t="s">
        <v>10</v>
      </c>
      <c r="F182" s="2" t="str">
        <f>"07712"</f>
        <v>07712</v>
      </c>
    </row>
    <row r="183" spans="1:6" x14ac:dyDescent="0.25">
      <c r="A183" s="2" t="s">
        <v>309</v>
      </c>
      <c r="B183" s="2" t="s">
        <v>310</v>
      </c>
      <c r="C183" s="2" t="s">
        <v>311</v>
      </c>
      <c r="D183" s="2" t="s">
        <v>253</v>
      </c>
      <c r="E183" s="2" t="s">
        <v>10</v>
      </c>
      <c r="F183" s="2" t="str">
        <f>"07849"</f>
        <v>07849</v>
      </c>
    </row>
    <row r="184" spans="1:6" x14ac:dyDescent="0.25">
      <c r="A184" s="2" t="s">
        <v>316</v>
      </c>
      <c r="B184" s="2" t="s">
        <v>317</v>
      </c>
      <c r="C184" s="2" t="s">
        <v>318</v>
      </c>
      <c r="D184" s="2" t="s">
        <v>319</v>
      </c>
      <c r="E184" s="2" t="s">
        <v>10</v>
      </c>
      <c r="F184" s="2" t="str">
        <f>"07823"</f>
        <v>07823</v>
      </c>
    </row>
    <row r="185" spans="1:6" x14ac:dyDescent="0.25">
      <c r="A185" s="2" t="s">
        <v>320</v>
      </c>
      <c r="B185" s="2" t="s">
        <v>321</v>
      </c>
      <c r="C185" s="2" t="s">
        <v>322</v>
      </c>
      <c r="D185" s="2" t="s">
        <v>323</v>
      </c>
      <c r="E185" s="2" t="s">
        <v>10</v>
      </c>
      <c r="F185" s="2" t="str">
        <f>"07044"</f>
        <v>07044</v>
      </c>
    </row>
    <row r="186" spans="1:6" ht="26.25" x14ac:dyDescent="0.25">
      <c r="A186" s="2" t="s">
        <v>327</v>
      </c>
      <c r="B186" s="2" t="s">
        <v>328</v>
      </c>
      <c r="C186" s="2" t="s">
        <v>329</v>
      </c>
      <c r="D186" s="2" t="s">
        <v>330</v>
      </c>
      <c r="E186" s="2" t="s">
        <v>10</v>
      </c>
      <c r="F186" s="2" t="str">
        <f>"08889"</f>
        <v>08889</v>
      </c>
    </row>
    <row r="187" spans="1:6" x14ac:dyDescent="0.25">
      <c r="A187" s="2" t="s">
        <v>331</v>
      </c>
      <c r="B187" s="2" t="s">
        <v>273</v>
      </c>
      <c r="C187" s="2" t="s">
        <v>332</v>
      </c>
      <c r="D187" s="2" t="s">
        <v>333</v>
      </c>
      <c r="E187" s="2" t="s">
        <v>10</v>
      </c>
      <c r="F187" s="2" t="str">
        <f>"07480"</f>
        <v>07480</v>
      </c>
    </row>
    <row r="188" spans="1:6" x14ac:dyDescent="0.25">
      <c r="A188" s="2" t="s">
        <v>360</v>
      </c>
      <c r="B188" s="2" t="s">
        <v>361</v>
      </c>
      <c r="C188" s="2" t="s">
        <v>362</v>
      </c>
      <c r="D188" s="2" t="s">
        <v>363</v>
      </c>
      <c r="E188" s="2" t="s">
        <v>10</v>
      </c>
      <c r="F188" s="2" t="str">
        <f>"07075"</f>
        <v>07075</v>
      </c>
    </row>
    <row r="189" spans="1:6" x14ac:dyDescent="0.25">
      <c r="A189" s="2" t="s">
        <v>370</v>
      </c>
      <c r="B189" s="2" t="s">
        <v>371</v>
      </c>
      <c r="C189" s="2" t="s">
        <v>372</v>
      </c>
      <c r="D189" s="2" t="s">
        <v>373</v>
      </c>
      <c r="E189" s="2" t="s">
        <v>10</v>
      </c>
      <c r="F189" s="2" t="str">
        <f>"08863"</f>
        <v>08863</v>
      </c>
    </row>
    <row r="190" spans="1:6" ht="26.25" x14ac:dyDescent="0.25">
      <c r="A190" s="2" t="s">
        <v>207</v>
      </c>
      <c r="B190" s="2" t="s">
        <v>157</v>
      </c>
      <c r="C190" s="2" t="s">
        <v>385</v>
      </c>
      <c r="D190" s="2" t="s">
        <v>236</v>
      </c>
      <c r="E190" s="2" t="s">
        <v>10</v>
      </c>
      <c r="F190" s="2" t="str">
        <f>"07461"</f>
        <v>07461</v>
      </c>
    </row>
    <row r="191" spans="1:6" x14ac:dyDescent="0.25">
      <c r="A191" s="2" t="s">
        <v>394</v>
      </c>
      <c r="B191" s="2" t="s">
        <v>395</v>
      </c>
      <c r="C191" s="2" t="s">
        <v>396</v>
      </c>
      <c r="D191" s="2" t="s">
        <v>397</v>
      </c>
      <c r="E191" s="2" t="s">
        <v>10</v>
      </c>
      <c r="F191" s="2" t="str">
        <f>"07840"</f>
        <v>07840</v>
      </c>
    </row>
    <row r="192" spans="1:6" x14ac:dyDescent="0.25">
      <c r="A192" s="2" t="s">
        <v>398</v>
      </c>
      <c r="B192" s="2" t="s">
        <v>39</v>
      </c>
      <c r="C192" s="2" t="s">
        <v>399</v>
      </c>
      <c r="D192" s="2" t="s">
        <v>400</v>
      </c>
      <c r="E192" s="2" t="s">
        <v>10</v>
      </c>
      <c r="F192" s="2" t="str">
        <f>"07830"</f>
        <v>07830</v>
      </c>
    </row>
    <row r="193" spans="1:6" x14ac:dyDescent="0.25">
      <c r="A193" s="2" t="s">
        <v>404</v>
      </c>
      <c r="B193" s="2" t="s">
        <v>140</v>
      </c>
      <c r="C193" s="2" t="s">
        <v>405</v>
      </c>
      <c r="D193" s="2" t="s">
        <v>406</v>
      </c>
      <c r="E193" s="2" t="s">
        <v>10</v>
      </c>
      <c r="F193" s="2" t="str">
        <f>"08822"</f>
        <v>08822</v>
      </c>
    </row>
    <row r="194" spans="1:6" x14ac:dyDescent="0.25">
      <c r="A194" s="2" t="s">
        <v>407</v>
      </c>
      <c r="B194" s="2" t="s">
        <v>408</v>
      </c>
      <c r="C194" s="2" t="s">
        <v>409</v>
      </c>
      <c r="D194" s="2" t="s">
        <v>393</v>
      </c>
      <c r="E194" s="2" t="s">
        <v>10</v>
      </c>
      <c r="F194" s="2" t="str">
        <f>"07107"</f>
        <v>07107</v>
      </c>
    </row>
    <row r="195" spans="1:6" x14ac:dyDescent="0.25">
      <c r="A195" s="2" t="s">
        <v>643</v>
      </c>
      <c r="B195" s="2" t="s">
        <v>11</v>
      </c>
      <c r="C195" s="2" t="s">
        <v>644</v>
      </c>
      <c r="D195" s="2" t="s">
        <v>183</v>
      </c>
      <c r="E195" s="2" t="s">
        <v>10</v>
      </c>
      <c r="F195" s="3" t="s">
        <v>647</v>
      </c>
    </row>
    <row r="196" spans="1:6" x14ac:dyDescent="0.25">
      <c r="A196" s="2" t="s">
        <v>645</v>
      </c>
      <c r="B196" s="2" t="s">
        <v>284</v>
      </c>
      <c r="C196" s="2" t="s">
        <v>646</v>
      </c>
      <c r="D196" s="2" t="s">
        <v>67</v>
      </c>
      <c r="E196" s="2" t="s">
        <v>10</v>
      </c>
      <c r="F196" s="3" t="s">
        <v>648</v>
      </c>
    </row>
    <row r="197" spans="1:6" x14ac:dyDescent="0.25">
      <c r="A197" s="2" t="s">
        <v>649</v>
      </c>
      <c r="B197" s="2" t="s">
        <v>650</v>
      </c>
      <c r="C197" s="2" t="s">
        <v>651</v>
      </c>
      <c r="D197" s="2" t="s">
        <v>652</v>
      </c>
      <c r="E197" s="2" t="s">
        <v>10</v>
      </c>
      <c r="F197" s="3" t="s">
        <v>653</v>
      </c>
    </row>
    <row r="198" spans="1:6" x14ac:dyDescent="0.25">
      <c r="A198" s="2" t="s">
        <v>654</v>
      </c>
      <c r="B198" s="2" t="s">
        <v>105</v>
      </c>
      <c r="C198" s="2" t="s">
        <v>655</v>
      </c>
      <c r="D198" s="2" t="s">
        <v>260</v>
      </c>
      <c r="E198" s="2" t="s">
        <v>10</v>
      </c>
      <c r="F198" s="3" t="s">
        <v>656</v>
      </c>
    </row>
    <row r="199" spans="1:6" x14ac:dyDescent="0.25">
      <c r="A199" s="2" t="s">
        <v>657</v>
      </c>
      <c r="B199" s="2" t="s">
        <v>125</v>
      </c>
      <c r="C199" s="2" t="s">
        <v>658</v>
      </c>
      <c r="D199" s="2" t="s">
        <v>34</v>
      </c>
      <c r="E199" s="2" t="s">
        <v>10</v>
      </c>
      <c r="F199" s="3" t="s">
        <v>659</v>
      </c>
    </row>
    <row r="200" spans="1:6" x14ac:dyDescent="0.25">
      <c r="A200" s="2" t="s">
        <v>660</v>
      </c>
      <c r="B200" s="2" t="s">
        <v>69</v>
      </c>
      <c r="C200" s="2" t="s">
        <v>661</v>
      </c>
      <c r="D200" s="2" t="s">
        <v>52</v>
      </c>
      <c r="E200" s="2" t="s">
        <v>10</v>
      </c>
      <c r="F200" s="3" t="s">
        <v>662</v>
      </c>
    </row>
    <row r="201" spans="1:6" x14ac:dyDescent="0.25">
      <c r="A201" s="2" t="s">
        <v>663</v>
      </c>
      <c r="B201" s="2" t="s">
        <v>664</v>
      </c>
      <c r="C201" s="2" t="s">
        <v>665</v>
      </c>
      <c r="D201" s="2" t="s">
        <v>52</v>
      </c>
      <c r="E201" s="2" t="s">
        <v>10</v>
      </c>
      <c r="F201" s="3" t="s">
        <v>662</v>
      </c>
    </row>
    <row r="202" spans="1:6" x14ac:dyDescent="0.25">
      <c r="F202" s="3"/>
    </row>
  </sheetData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Cordileone, Mike</dc:creator>
  <cp:lastModifiedBy>Cordileone, Mike</cp:lastModifiedBy>
  <dcterms:created xsi:type="dcterms:W3CDTF">2019-05-01T12:14:02Z</dcterms:created>
  <dcterms:modified xsi:type="dcterms:W3CDTF">2019-05-08T00:50:02Z</dcterms:modified>
</cp:coreProperties>
</file>