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rick PD EMS - MANAGERS FOLDER 2021\Vehicle Maintenance\"/>
    </mc:Choice>
  </mc:AlternateContent>
  <xr:revisionPtr revIDLastSave="0" documentId="13_ncr:1_{1D7D8E06-A3D4-4F6B-9480-CAEFBAD5C169}" xr6:coauthVersionLast="36" xr6:coauthVersionMax="36" xr10:uidLastSave="{00000000-0000-0000-0000-000000000000}"/>
  <bookViews>
    <workbookView xWindow="1200" yWindow="1170" windowWidth="20115" windowHeight="891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H8" i="1" l="1"/>
  <c r="H7" i="1"/>
  <c r="H14" i="1" l="1"/>
  <c r="H16" i="1" l="1"/>
  <c r="H11" i="1" l="1"/>
  <c r="H15" i="1" l="1"/>
  <c r="H9" i="1" l="1"/>
  <c r="H10" i="1" l="1"/>
  <c r="H13" i="1"/>
</calcChain>
</file>

<file path=xl/sharedStrings.xml><?xml version="1.0" encoding="utf-8"?>
<sst xmlns="http://schemas.openxmlformats.org/spreadsheetml/2006/main" count="81" uniqueCount="49">
  <si>
    <t>WEEKLY MAINTENANCE REPORT</t>
  </si>
  <si>
    <t>Ambulance</t>
  </si>
  <si>
    <t>MCRU</t>
  </si>
  <si>
    <t>MILEAGE</t>
  </si>
  <si>
    <t>ENGINE HOURS</t>
  </si>
  <si>
    <t>MAINTENANCE ISSUES</t>
  </si>
  <si>
    <t>VEHICLE #</t>
  </si>
  <si>
    <t>TYPE</t>
  </si>
  <si>
    <t>STATUS</t>
  </si>
  <si>
    <t>IN-SERVICE</t>
  </si>
  <si>
    <t>SUV - Expedition</t>
  </si>
  <si>
    <t>SUV - Tahoe</t>
  </si>
  <si>
    <t>F-450 Utility</t>
  </si>
  <si>
    <t>HUMMER</t>
  </si>
  <si>
    <t>OOS</t>
  </si>
  <si>
    <t>ASAP</t>
  </si>
  <si>
    <t>200 hours PM</t>
  </si>
  <si>
    <t>400 hours PM</t>
  </si>
  <si>
    <t>Pmed @</t>
  </si>
  <si>
    <t>Next PM @</t>
  </si>
  <si>
    <t>SOV</t>
  </si>
  <si>
    <t>SUV - Explorer</t>
  </si>
  <si>
    <t>Expedition Blk</t>
  </si>
  <si>
    <t>Expedition Sil</t>
  </si>
  <si>
    <t>PM Needed 400</t>
  </si>
  <si>
    <t>BRICK TOWNSHIP EMS/RESCUE</t>
  </si>
  <si>
    <t>SUV-Tahoe</t>
  </si>
  <si>
    <t>SUV-Patriot</t>
  </si>
  <si>
    <t>SUV-Explorer</t>
  </si>
  <si>
    <t>Formerly A-3 Assigned to Jim Riccio</t>
  </si>
  <si>
    <t xml:space="preserve"> Need Spare Key Made, PM due , </t>
  </si>
  <si>
    <t xml:space="preserve">back up/patient comp camera not working, </t>
  </si>
  <si>
    <t>Driver side rear compartment door jams</t>
  </si>
  <si>
    <t xml:space="preserve">Anti Theft Switch working intermittently, </t>
  </si>
  <si>
    <t>Remount Blaze/SIV</t>
  </si>
  <si>
    <t>At Civic Plaza</t>
  </si>
  <si>
    <t>PM needed 200</t>
  </si>
  <si>
    <t>Passenger side led warning light needs replacement, Needs Parking break fixed</t>
  </si>
  <si>
    <t xml:space="preserve"> Leaks from light control switches,</t>
  </si>
  <si>
    <t>No parking brake,</t>
  </si>
  <si>
    <t>Outer cover of Driverside mirror is cracked, anti theft switch works intermittently</t>
  </si>
  <si>
    <t>PM due</t>
  </si>
  <si>
    <t>Waiting on Radio Install</t>
  </si>
  <si>
    <t>Airbag system service light</t>
  </si>
  <si>
    <t>Passenger side headlight out, dead battery</t>
  </si>
  <si>
    <t xml:space="preserve">Transmission, wipers stuck on intermittent </t>
  </si>
  <si>
    <t xml:space="preserve"> Anti theft switch not working,  </t>
  </si>
  <si>
    <r>
      <t xml:space="preserve">Inverter not working, , </t>
    </r>
    <r>
      <rPr>
        <sz val="9"/>
        <rFont val="Calibri"/>
        <family val="2"/>
        <scheme val="minor"/>
      </rPr>
      <t>Anti theft working intermittenly</t>
    </r>
  </si>
  <si>
    <t xml:space="preserve">Coolant leak, Exhaust Rattle when cold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</si>
</sst>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wrapText="1"/>
    </xf>
    <xf numFmtId="0" fontId="6" fillId="0" borderId="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5" xfId="0" applyBorder="1"/>
    <xf numFmtId="0" fontId="0" fillId="0" borderId="15" xfId="0" applyBorder="1"/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" vertical="center"/>
    </xf>
    <xf numFmtId="0" fontId="8" fillId="0" borderId="16" xfId="0" applyNumberFormat="1" applyFont="1" applyBorder="1" applyAlignment="1">
      <alignment horizontal="center" vertical="center"/>
    </xf>
    <xf numFmtId="0" fontId="8" fillId="0" borderId="17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 wrapText="1"/>
    </xf>
    <xf numFmtId="2" fontId="0" fillId="6" borderId="5" xfId="0" applyNumberFormat="1" applyFill="1" applyBorder="1" applyAlignment="1">
      <alignment horizontal="center" vertical="center" wrapText="1"/>
    </xf>
    <xf numFmtId="2" fontId="0" fillId="3" borderId="11" xfId="0" applyNumberFormat="1" applyFill="1" applyBorder="1" applyAlignment="1">
      <alignment horizontal="center" vertical="center"/>
    </xf>
    <xf numFmtId="0" fontId="0" fillId="6" borderId="5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0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10" fillId="4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/>
    </xf>
    <xf numFmtId="0" fontId="10" fillId="6" borderId="19" xfId="0" applyFont="1" applyFill="1" applyBorder="1" applyAlignment="1">
      <alignment horizontal="center" vertical="center"/>
    </xf>
    <xf numFmtId="0" fontId="10" fillId="7" borderId="5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/>
    <xf numFmtId="164" fontId="0" fillId="0" borderId="0" xfId="0" applyNumberFormat="1" applyAlignment="1"/>
  </cellXfs>
  <cellStyles count="1">
    <cellStyle name="Normal" xfId="0" builtinId="0"/>
  </cellStyles>
  <dxfs count="18"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23385</xdr:colOff>
      <xdr:row>0</xdr:row>
      <xdr:rowOff>17006</xdr:rowOff>
    </xdr:from>
    <xdr:to>
      <xdr:col>0</xdr:col>
      <xdr:colOff>514349</xdr:colOff>
      <xdr:row>2</xdr:row>
      <xdr:rowOff>137198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85" y="17006"/>
          <a:ext cx="490964" cy="520242"/>
        </a:xfrm>
        <a:prstGeom prst="rect">
          <a:avLst/>
        </a:prstGeom>
      </xdr:spPr>
    </xdr:pic>
    <xdr:clientData/>
  </xdr:twoCellAnchor>
  <xdr:oneCellAnchor>
    <xdr:from>
      <xdr:col>6</xdr:col>
      <xdr:colOff>628650</xdr:colOff>
      <xdr:row>0</xdr:row>
      <xdr:rowOff>17006</xdr:rowOff>
    </xdr:from>
    <xdr:ext cx="490964" cy="520242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17006"/>
          <a:ext cx="490964" cy="52024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tabSelected="1" zoomScaleNormal="100" workbookViewId="0">
      <selection activeCell="A2" sqref="A2:G2"/>
    </sheetView>
  </sheetViews>
  <sheetFormatPr defaultRowHeight="15" x14ac:dyDescent="0.25"/>
  <cols>
    <col min="1" max="1" width="10.42578125" customWidth="1"/>
    <col min="2" max="2" width="11.140625" customWidth="1"/>
    <col min="3" max="3" width="14.85546875" customWidth="1"/>
    <col min="4" max="4" width="88.85546875" bestFit="1" customWidth="1"/>
    <col min="5" max="5" width="10.42578125" customWidth="1"/>
    <col min="6" max="6" width="11.85546875" customWidth="1"/>
    <col min="7" max="7" width="17.140625" style="41" customWidth="1"/>
    <col min="8" max="8" width="18" style="40" customWidth="1"/>
  </cols>
  <sheetData>
    <row r="1" spans="1:10" ht="15.75" x14ac:dyDescent="0.25">
      <c r="A1" s="79" t="s">
        <v>25</v>
      </c>
      <c r="B1" s="79"/>
      <c r="C1" s="79"/>
      <c r="D1" s="79"/>
      <c r="E1" s="79"/>
      <c r="F1" s="79"/>
      <c r="G1" s="79"/>
    </row>
    <row r="2" spans="1:10" ht="15.75" x14ac:dyDescent="0.25">
      <c r="A2" s="79" t="s">
        <v>0</v>
      </c>
      <c r="B2" s="79"/>
      <c r="C2" s="79"/>
      <c r="D2" s="79"/>
      <c r="E2" s="79"/>
      <c r="F2" s="79"/>
      <c r="G2" s="79"/>
    </row>
    <row r="3" spans="1:10" x14ac:dyDescent="0.25">
      <c r="A3" s="80"/>
      <c r="B3" s="80"/>
      <c r="C3" s="80"/>
      <c r="D3" s="80"/>
      <c r="E3" s="80"/>
      <c r="F3" s="80"/>
      <c r="G3" s="80"/>
    </row>
    <row r="4" spans="1:10" ht="15.75" x14ac:dyDescent="0.25">
      <c r="A4" s="1"/>
      <c r="B4" s="81"/>
      <c r="C4" s="81"/>
      <c r="D4" s="16">
        <v>45723</v>
      </c>
    </row>
    <row r="5" spans="1:10" ht="15.75" thickBot="1" x14ac:dyDescent="0.3"/>
    <row r="6" spans="1:10" x14ac:dyDescent="0.25">
      <c r="A6" s="20" t="s">
        <v>6</v>
      </c>
      <c r="B6" s="21" t="s">
        <v>7</v>
      </c>
      <c r="C6" s="21" t="s">
        <v>8</v>
      </c>
      <c r="D6" s="21" t="s">
        <v>5</v>
      </c>
      <c r="E6" s="21" t="s">
        <v>3</v>
      </c>
      <c r="F6" s="22" t="s">
        <v>4</v>
      </c>
      <c r="G6" s="42" t="s">
        <v>18</v>
      </c>
      <c r="H6" s="39" t="s">
        <v>19</v>
      </c>
    </row>
    <row r="7" spans="1:10" ht="36" customHeight="1" x14ac:dyDescent="0.25">
      <c r="A7" s="11">
        <v>531</v>
      </c>
      <c r="B7" s="2" t="s">
        <v>1</v>
      </c>
      <c r="C7" s="36" t="s">
        <v>9</v>
      </c>
      <c r="D7" s="23" t="s">
        <v>31</v>
      </c>
      <c r="E7" s="19">
        <v>133339</v>
      </c>
      <c r="F7" s="34">
        <v>16473</v>
      </c>
      <c r="G7" s="33">
        <v>16264</v>
      </c>
      <c r="H7" s="49">
        <f>SUM(G7+200)</f>
        <v>16464</v>
      </c>
      <c r="I7" s="32" t="s">
        <v>16</v>
      </c>
    </row>
    <row r="8" spans="1:10" ht="44.25" customHeight="1" x14ac:dyDescent="0.25">
      <c r="A8" s="18">
        <v>532</v>
      </c>
      <c r="B8" s="2" t="s">
        <v>1</v>
      </c>
      <c r="C8" s="36" t="s">
        <v>9</v>
      </c>
      <c r="D8" s="15" t="s">
        <v>32</v>
      </c>
      <c r="E8" s="19">
        <v>25537</v>
      </c>
      <c r="F8" s="34">
        <v>2585</v>
      </c>
      <c r="G8" s="33">
        <v>2550</v>
      </c>
      <c r="H8" s="49">
        <f>SUM(G8+200)</f>
        <v>2750</v>
      </c>
      <c r="I8" s="33" t="s">
        <v>17</v>
      </c>
    </row>
    <row r="9" spans="1:10" ht="45.75" customHeight="1" x14ac:dyDescent="0.25">
      <c r="A9" s="18">
        <v>533</v>
      </c>
      <c r="B9" s="2" t="s">
        <v>1</v>
      </c>
      <c r="C9" s="36" t="s">
        <v>14</v>
      </c>
      <c r="D9" s="54" t="s">
        <v>34</v>
      </c>
      <c r="E9" s="19">
        <v>142569</v>
      </c>
      <c r="F9" s="34">
        <v>18835</v>
      </c>
      <c r="G9" s="50">
        <v>18715</v>
      </c>
      <c r="H9" s="49">
        <f>SUM(G9+200)</f>
        <v>18915</v>
      </c>
    </row>
    <row r="10" spans="1:10" x14ac:dyDescent="0.25">
      <c r="A10" s="18">
        <v>534</v>
      </c>
      <c r="B10" s="2" t="s">
        <v>1</v>
      </c>
      <c r="C10" s="36" t="s">
        <v>14</v>
      </c>
      <c r="D10" s="23" t="s">
        <v>45</v>
      </c>
      <c r="E10" s="19">
        <v>142583</v>
      </c>
      <c r="F10" s="34">
        <v>16490</v>
      </c>
      <c r="G10" s="50">
        <v>16369</v>
      </c>
      <c r="H10" s="49">
        <f t="shared" ref="H10:H16" si="0">SUM(G10+200)</f>
        <v>16569</v>
      </c>
      <c r="J10" s="25"/>
    </row>
    <row r="11" spans="1:10" ht="38.25" customHeight="1" x14ac:dyDescent="0.25">
      <c r="A11" s="18">
        <v>535</v>
      </c>
      <c r="B11" s="2" t="s">
        <v>1</v>
      </c>
      <c r="C11" s="36" t="s">
        <v>9</v>
      </c>
      <c r="D11" s="73" t="s">
        <v>47</v>
      </c>
      <c r="E11" s="27">
        <v>131309</v>
      </c>
      <c r="F11" s="35">
        <v>13180</v>
      </c>
      <c r="G11" s="50">
        <v>13054</v>
      </c>
      <c r="H11" s="49">
        <f t="shared" si="0"/>
        <v>13254</v>
      </c>
      <c r="J11" s="26"/>
    </row>
    <row r="12" spans="1:10" ht="36" customHeight="1" x14ac:dyDescent="0.25">
      <c r="A12" s="18">
        <v>536</v>
      </c>
      <c r="B12" s="2" t="s">
        <v>1</v>
      </c>
      <c r="C12" s="36" t="s">
        <v>9</v>
      </c>
      <c r="D12" s="15" t="s">
        <v>46</v>
      </c>
      <c r="E12" s="19">
        <v>125564</v>
      </c>
      <c r="F12" s="34">
        <v>17395</v>
      </c>
      <c r="G12" s="50">
        <v>17206</v>
      </c>
      <c r="H12" s="49">
        <v>17406</v>
      </c>
    </row>
    <row r="13" spans="1:10" x14ac:dyDescent="0.25">
      <c r="A13" s="18">
        <v>537</v>
      </c>
      <c r="B13" s="2" t="s">
        <v>1</v>
      </c>
      <c r="C13" s="36" t="s">
        <v>36</v>
      </c>
      <c r="D13" s="23" t="s">
        <v>33</v>
      </c>
      <c r="E13" s="19">
        <v>112791.2</v>
      </c>
      <c r="F13" s="34">
        <v>15092</v>
      </c>
      <c r="G13" s="33">
        <v>14800</v>
      </c>
      <c r="H13" s="49">
        <f t="shared" si="0"/>
        <v>15000</v>
      </c>
    </row>
    <row r="14" spans="1:10" ht="30.75" customHeight="1" x14ac:dyDescent="0.25">
      <c r="A14" s="18">
        <v>538</v>
      </c>
      <c r="B14" s="2" t="s">
        <v>1</v>
      </c>
      <c r="C14" s="36" t="s">
        <v>9</v>
      </c>
      <c r="D14" s="54" t="s">
        <v>40</v>
      </c>
      <c r="E14" s="27">
        <v>82903</v>
      </c>
      <c r="F14" s="35">
        <v>10034</v>
      </c>
      <c r="G14" s="52">
        <v>9864</v>
      </c>
      <c r="H14" s="49">
        <f t="shared" si="0"/>
        <v>10064</v>
      </c>
    </row>
    <row r="15" spans="1:10" ht="24.75" customHeight="1" x14ac:dyDescent="0.25">
      <c r="A15" s="18">
        <v>539</v>
      </c>
      <c r="B15" s="2" t="s">
        <v>1</v>
      </c>
      <c r="C15" s="36" t="s">
        <v>9</v>
      </c>
      <c r="D15" s="54"/>
      <c r="E15" s="27">
        <v>36220</v>
      </c>
      <c r="F15" s="35">
        <v>3573</v>
      </c>
      <c r="G15" s="52">
        <v>3359</v>
      </c>
      <c r="H15" s="49">
        <f t="shared" si="0"/>
        <v>3559</v>
      </c>
    </row>
    <row r="16" spans="1:10" ht="30.75" customHeight="1" x14ac:dyDescent="0.25">
      <c r="A16" s="18">
        <v>5301</v>
      </c>
      <c r="B16" s="2" t="s">
        <v>1</v>
      </c>
      <c r="C16" s="36" t="s">
        <v>14</v>
      </c>
      <c r="D16" s="15" t="s">
        <v>34</v>
      </c>
      <c r="E16" s="27">
        <v>143081</v>
      </c>
      <c r="F16" s="35">
        <v>18237</v>
      </c>
      <c r="G16" s="52">
        <v>18078</v>
      </c>
      <c r="H16" s="49">
        <f t="shared" si="0"/>
        <v>18278</v>
      </c>
    </row>
    <row r="17" spans="1:7" ht="11.25" customHeight="1" x14ac:dyDescent="0.25">
      <c r="A17" s="12"/>
      <c r="B17" s="5"/>
      <c r="C17" s="37"/>
      <c r="D17" s="6"/>
      <c r="E17" s="6"/>
      <c r="F17" s="7"/>
      <c r="G17" s="51"/>
    </row>
    <row r="18" spans="1:7" ht="18" customHeight="1" x14ac:dyDescent="0.25">
      <c r="A18" s="11">
        <v>530</v>
      </c>
      <c r="B18" s="2" t="s">
        <v>11</v>
      </c>
      <c r="C18" s="72" t="s">
        <v>9</v>
      </c>
      <c r="D18" s="14" t="s">
        <v>43</v>
      </c>
      <c r="E18" s="53">
        <v>104186</v>
      </c>
      <c r="F18" s="4"/>
      <c r="G18" s="43"/>
    </row>
    <row r="19" spans="1:7" ht="18" customHeight="1" x14ac:dyDescent="0.25">
      <c r="A19" s="11">
        <v>5300</v>
      </c>
      <c r="B19" s="2" t="s">
        <v>10</v>
      </c>
      <c r="C19" s="77" t="s">
        <v>24</v>
      </c>
      <c r="D19" s="14" t="s">
        <v>48</v>
      </c>
      <c r="E19" s="53"/>
      <c r="F19" s="4"/>
      <c r="G19" s="44">
        <v>66687</v>
      </c>
    </row>
    <row r="20" spans="1:7" ht="18" customHeight="1" x14ac:dyDescent="0.25">
      <c r="A20" s="11">
        <v>5330</v>
      </c>
      <c r="B20" s="2" t="s">
        <v>26</v>
      </c>
      <c r="C20" s="72" t="s">
        <v>9</v>
      </c>
      <c r="D20" s="14"/>
      <c r="E20" s="53">
        <v>68518</v>
      </c>
      <c r="F20" s="4"/>
      <c r="G20" s="44">
        <v>58861</v>
      </c>
    </row>
    <row r="21" spans="1:7" ht="18" customHeight="1" x14ac:dyDescent="0.25">
      <c r="A21" s="11">
        <v>5340</v>
      </c>
      <c r="B21" s="2" t="s">
        <v>26</v>
      </c>
      <c r="C21" s="76" t="s">
        <v>14</v>
      </c>
      <c r="D21" s="14" t="s">
        <v>42</v>
      </c>
      <c r="E21" s="53">
        <v>98478</v>
      </c>
      <c r="F21" s="4"/>
      <c r="G21" s="44"/>
    </row>
    <row r="22" spans="1:7" ht="18" customHeight="1" x14ac:dyDescent="0.25">
      <c r="A22" s="11">
        <v>5331</v>
      </c>
      <c r="B22" s="2" t="s">
        <v>12</v>
      </c>
      <c r="C22" s="36" t="s">
        <v>9</v>
      </c>
      <c r="D22" s="14" t="s">
        <v>38</v>
      </c>
      <c r="E22" s="53"/>
      <c r="F22" s="4"/>
      <c r="G22" s="44">
        <v>12016</v>
      </c>
    </row>
    <row r="23" spans="1:7" ht="18" customHeight="1" x14ac:dyDescent="0.25">
      <c r="A23" s="11">
        <v>5332</v>
      </c>
      <c r="B23" s="2" t="s">
        <v>21</v>
      </c>
      <c r="C23" s="66" t="s">
        <v>24</v>
      </c>
      <c r="D23" s="19" t="s">
        <v>35</v>
      </c>
      <c r="E23" s="53">
        <v>27264</v>
      </c>
      <c r="F23" s="4"/>
      <c r="G23" s="45"/>
    </row>
    <row r="24" spans="1:7" ht="18" customHeight="1" x14ac:dyDescent="0.25">
      <c r="A24" s="69">
        <v>5333</v>
      </c>
      <c r="B24" s="70" t="s">
        <v>27</v>
      </c>
      <c r="C24" s="74" t="s">
        <v>14</v>
      </c>
      <c r="D24" s="24" t="s">
        <v>44</v>
      </c>
      <c r="E24" s="53"/>
      <c r="F24" s="71"/>
      <c r="G24" s="45"/>
    </row>
    <row r="25" spans="1:7" x14ac:dyDescent="0.25">
      <c r="A25" s="28">
        <v>5305</v>
      </c>
      <c r="B25" s="29" t="s">
        <v>15</v>
      </c>
      <c r="C25" s="72" t="s">
        <v>9</v>
      </c>
      <c r="D25" s="23" t="s">
        <v>37</v>
      </c>
      <c r="E25" s="30"/>
      <c r="F25" s="31"/>
      <c r="G25" s="43"/>
    </row>
    <row r="26" spans="1:7" ht="18" customHeight="1" x14ac:dyDescent="0.25">
      <c r="A26" s="11">
        <v>5306</v>
      </c>
      <c r="B26" s="2" t="s">
        <v>13</v>
      </c>
      <c r="C26" s="38" t="s">
        <v>9</v>
      </c>
      <c r="D26" s="14" t="s">
        <v>39</v>
      </c>
      <c r="E26" s="3"/>
      <c r="F26" s="4"/>
      <c r="G26" s="47"/>
    </row>
    <row r="27" spans="1:7" ht="18" customHeight="1" x14ac:dyDescent="0.25">
      <c r="A27" s="11">
        <v>5307</v>
      </c>
      <c r="B27" s="2" t="s">
        <v>20</v>
      </c>
      <c r="C27" s="66" t="s">
        <v>24</v>
      </c>
      <c r="D27" s="17" t="s">
        <v>30</v>
      </c>
      <c r="E27" s="3">
        <v>14204</v>
      </c>
      <c r="F27" s="4"/>
      <c r="G27" s="45"/>
    </row>
    <row r="28" spans="1:7" ht="18" customHeight="1" x14ac:dyDescent="0.25">
      <c r="A28" s="55">
        <v>5309</v>
      </c>
      <c r="B28" s="56" t="s">
        <v>2</v>
      </c>
      <c r="C28" s="68" t="s">
        <v>9</v>
      </c>
      <c r="D28" s="24"/>
      <c r="E28" s="57">
        <v>11891</v>
      </c>
      <c r="F28" s="58"/>
      <c r="G28" s="46"/>
    </row>
    <row r="29" spans="1:7" ht="18" customHeight="1" x14ac:dyDescent="0.25">
      <c r="A29" s="55">
        <v>5310</v>
      </c>
      <c r="B29" s="56" t="s">
        <v>22</v>
      </c>
      <c r="C29" s="75" t="s">
        <v>24</v>
      </c>
      <c r="D29" s="24" t="s">
        <v>41</v>
      </c>
      <c r="E29" s="57">
        <v>15408</v>
      </c>
      <c r="F29" s="58"/>
      <c r="G29" s="46">
        <v>9770</v>
      </c>
    </row>
    <row r="30" spans="1:7" ht="18" customHeight="1" x14ac:dyDescent="0.25">
      <c r="A30" s="55">
        <v>5311</v>
      </c>
      <c r="B30" s="56" t="s">
        <v>23</v>
      </c>
      <c r="C30" s="75" t="s">
        <v>24</v>
      </c>
      <c r="D30" s="78" t="s">
        <v>41</v>
      </c>
      <c r="E30" s="57">
        <v>15918</v>
      </c>
      <c r="F30" s="58"/>
      <c r="G30" s="46">
        <v>10190</v>
      </c>
    </row>
    <row r="31" spans="1:7" ht="15.75" thickBot="1" x14ac:dyDescent="0.3">
      <c r="A31" s="13">
        <v>53110</v>
      </c>
      <c r="B31" s="8" t="s">
        <v>28</v>
      </c>
      <c r="C31" s="67" t="s">
        <v>9</v>
      </c>
      <c r="D31" s="65" t="s">
        <v>29</v>
      </c>
      <c r="E31" s="9"/>
      <c r="F31" s="10"/>
      <c r="G31" s="48"/>
    </row>
    <row r="32" spans="1:7" x14ac:dyDescent="0.25">
      <c r="A32" s="59"/>
      <c r="B32" s="60"/>
      <c r="C32" s="61"/>
      <c r="D32" s="62"/>
      <c r="E32" s="63"/>
      <c r="F32" s="63"/>
      <c r="G32" s="64"/>
    </row>
  </sheetData>
  <dataConsolidate/>
  <mergeCells count="4">
    <mergeCell ref="A1:G1"/>
    <mergeCell ref="A2:G2"/>
    <mergeCell ref="A3:G3"/>
    <mergeCell ref="B4:C4"/>
  </mergeCells>
  <conditionalFormatting sqref="C7:C15">
    <cfRule type="containsText" dxfId="17" priority="12" operator="containsText" text="PM NEEDED 200">
      <formula>NOT(ISERROR(SEARCH("PM NEEDED 200",C7)))</formula>
    </cfRule>
    <cfRule type="expression" dxfId="16" priority="22">
      <formula>"OOS"</formula>
    </cfRule>
  </conditionalFormatting>
  <conditionalFormatting sqref="C26">
    <cfRule type="cellIs" dxfId="15" priority="20" operator="equal">
      <formula>"OOS"</formula>
    </cfRule>
  </conditionalFormatting>
  <conditionalFormatting sqref="C7:C15">
    <cfRule type="containsText" dxfId="14" priority="15" operator="containsText" text="PM Needed 400 hours">
      <formula>NOT(ISERROR(SEARCH("PM Needed 400 hours",C7)))</formula>
    </cfRule>
    <cfRule type="expression" dxfId="13" priority="19">
      <formula>"OOS"</formula>
    </cfRule>
  </conditionalFormatting>
  <conditionalFormatting sqref="C7:C15">
    <cfRule type="containsText" dxfId="12" priority="17" operator="containsText" text="OOS">
      <formula>NOT(ISERROR(SEARCH("OOS",C7)))</formula>
    </cfRule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2">
    <cfRule type="containsText" dxfId="11" priority="16" operator="containsText" text="PM NEED 400">
      <formula>NOT(ISERROR(SEARCH("PM NEED 400",C12)))</formula>
    </cfRule>
  </conditionalFormatting>
  <conditionalFormatting sqref="C13">
    <cfRule type="containsText" dxfId="10" priority="14" operator="containsText" text="PM Needed 400">
      <formula>NOT(ISERROR(SEARCH("PM Needed 400",C13)))</formula>
    </cfRule>
  </conditionalFormatting>
  <conditionalFormatting sqref="C7:C15">
    <cfRule type="containsText" dxfId="9" priority="13" operator="containsText" text="PM Needed 400">
      <formula>NOT(ISERROR(SEARCH("PM Needed 400",C7)))</formula>
    </cfRule>
  </conditionalFormatting>
  <conditionalFormatting sqref="C7:C15">
    <cfRule type="containsText" dxfId="8" priority="11" operator="containsText" text="PM Needed 400">
      <formula>NOT(ISERROR(SEARCH("PM Needed 400",C7)))</formula>
    </cfRule>
  </conditionalFormatting>
  <conditionalFormatting sqref="C27">
    <cfRule type="cellIs" dxfId="7" priority="9" operator="equal">
      <formula>"OOS"</formula>
    </cfRule>
  </conditionalFormatting>
  <conditionalFormatting sqref="C16">
    <cfRule type="containsText" dxfId="6" priority="2" operator="containsText" text="PM NEEDED 200">
      <formula>NOT(ISERROR(SEARCH("PM NEEDED 200",C16)))</formula>
    </cfRule>
    <cfRule type="expression" dxfId="5" priority="8">
      <formula>"OOS"</formula>
    </cfRule>
  </conditionalFormatting>
  <conditionalFormatting sqref="C16">
    <cfRule type="containsText" dxfId="4" priority="4" operator="containsText" text="PM Needed 400 hours">
      <formula>NOT(ISERROR(SEARCH("PM Needed 400 hours",C16)))</formula>
    </cfRule>
    <cfRule type="expression" dxfId="3" priority="7">
      <formula>"OOS"</formula>
    </cfRule>
  </conditionalFormatting>
  <conditionalFormatting sqref="C16">
    <cfRule type="containsText" dxfId="2" priority="5" operator="containsText" text="OOS">
      <formula>NOT(ISERROR(SEARCH("OOS",C16)))</formula>
    </cfRule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6">
    <cfRule type="containsText" dxfId="1" priority="3" operator="containsText" text="PM Needed 400">
      <formula>NOT(ISERROR(SEARCH("PM Needed 400",C16)))</formula>
    </cfRule>
  </conditionalFormatting>
  <conditionalFormatting sqref="C16">
    <cfRule type="containsText" dxfId="0" priority="1" operator="containsText" text="PM Needed 400">
      <formula>NOT(ISERROR(SEARCH("PM Needed 400",C16)))</formula>
    </cfRule>
  </conditionalFormatting>
  <dataValidations xWindow="216" yWindow="250" count="3">
    <dataValidation type="date" allowBlank="1" showInputMessage="1" showErrorMessage="1" promptTitle="Date" sqref="B4:C4" xr:uid="{00000000-0002-0000-0000-000001000000}">
      <formula1>43466</formula1>
      <formula2>43830</formula2>
    </dataValidation>
    <dataValidation type="list" allowBlank="1" showInputMessage="1" showErrorMessage="1" sqref="C7" xr:uid="{07A27AFB-500E-463A-AF85-595E791BF11B}">
      <formula1>"IN-SERVICE, OOS, PM NEEDED 200, PM Needed 400"</formula1>
    </dataValidation>
    <dataValidation type="list" allowBlank="1" showInputMessage="1" showErrorMessage="1" sqref="C8:C32" xr:uid="{00000000-0002-0000-0000-000000000000}">
      <formula1>"IN-SERVICE, OOS, PM needed 200, PM Needed 400"</formula1>
    </dataValidation>
  </dataValidations>
  <pageMargins left="0.2" right="0.2" top="0" bottom="0" header="0.3" footer="0.3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Township of Brick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Contreras</dc:creator>
  <cp:lastModifiedBy>Anthony Botts</cp:lastModifiedBy>
  <cp:lastPrinted>2023-06-06T09:46:32Z</cp:lastPrinted>
  <dcterms:created xsi:type="dcterms:W3CDTF">2018-12-23T09:11:08Z</dcterms:created>
  <dcterms:modified xsi:type="dcterms:W3CDTF">2025-03-07T20:07:50Z</dcterms:modified>
</cp:coreProperties>
</file>