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5C03903C-C308-42AB-9EDE-4646426B611E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12" i="1" l="1"/>
  <c r="H11" i="1"/>
  <c r="H14" i="1" l="1"/>
  <c r="H8" i="1" l="1"/>
  <c r="H7" i="1"/>
  <c r="H16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<sst xmlns="http://schemas.openxmlformats.org/spreadsheetml/2006/main" count="76" uniqueCount="44">
  <si>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</si>
  <si>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</si>
  <si>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</si>
  <si>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</si>
  <si>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</si>
  <si>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</si>
  <si>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</si>
  <si>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</si>
  <si>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</si>
  <si>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</si>
  <si>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</si>
  <si>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</si>
  <si>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</si>
  <si>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</si>
  <si>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</si>
  <si>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</si>
  <si>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</si>
  <si>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</si>
  <si>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</si>
  <si>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</si>
  <si>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</si>
  <si>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</si>
  <si>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</si>
  <si>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</si>
  <si>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</si>
  <si>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</si>
  <si>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</si>
  <si>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</si>
  <si>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</si>
  <si>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</si>
  <si>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>Remount Blaze/SIV</t>
  </si>
  <si>
    <t xml:space="preserve"> Leaks from light control switches,</t>
  </si>
  <si>
    <t>No parking brake,</t>
  </si>
  <si>
    <t xml:space="preserve">Transmission, wipers stuck on intermittent </t>
  </si>
  <si>
    <t>Airbag system service light, Rotors</t>
  </si>
  <si>
    <r>
      <t xml:space="preserve">Driver side rear compartment door jams (getting Worse), </t>
    </r>
    <r>
      <rPr>
        <b/>
        <sz val="9"/>
        <color theme="1"/>
        <rFont val="Calibri"/>
        <family val="2"/>
        <scheme val="minor"/>
      </rPr>
      <t xml:space="preserve"> Needs part for AC Currenlty on a temp fix</t>
    </r>
  </si>
  <si>
    <r>
      <t xml:space="preserve">back up/patient comp camera not working,  </t>
    </r>
    <r>
      <rPr>
        <b/>
        <sz val="9"/>
        <color rgb="FFFF0000"/>
        <rFont val="Calibri"/>
        <family val="2"/>
        <scheme val="minor"/>
      </rPr>
      <t>Check Engine Light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(Mobile Radio Issues Ticket Created)</t>
    </r>
  </si>
  <si>
    <t>Dead Battery Needs to be jumped every other day</t>
  </si>
  <si>
    <r>
      <t xml:space="preserve">Inverter not working, , </t>
    </r>
    <r>
      <rPr>
        <sz val="9"/>
        <rFont val="Calibri"/>
        <family val="2"/>
        <scheme val="minor"/>
      </rPr>
      <t>Anti theft working intermittenly</t>
    </r>
    <r>
      <rPr>
        <sz val="9"/>
        <color rgb="FFFF0000"/>
        <rFont val="Calibri"/>
        <family val="2"/>
        <scheme val="minor"/>
      </rPr>
      <t>,</t>
    </r>
    <r>
      <rPr>
        <sz val="9"/>
        <rFont val="Calibri"/>
        <family val="2"/>
        <scheme val="minor"/>
      </rPr>
      <t xml:space="preserve"> Transmission is still shifting a rough</t>
    </r>
    <r>
      <rPr>
        <sz val="9"/>
        <color rgb="FFFF0000"/>
        <rFont val="Calibri"/>
        <family val="2"/>
        <scheme val="minor"/>
      </rPr>
      <t>, Needs new keys, missing 1 set</t>
    </r>
  </si>
  <si>
    <t xml:space="preserve"> Anti theft switch not working,</t>
  </si>
  <si>
    <t>Anti Theft Switch working intermittently,</t>
  </si>
  <si>
    <t xml:space="preserve">Needs Rear Tires </t>
  </si>
  <si>
    <t xml:space="preserve"> Need Spare Key Made, PM due </t>
  </si>
  <si>
    <r>
      <t xml:space="preserve">Outer cover of Driverside mirror is cracked, anti theft switch works intermittently, </t>
    </r>
    <r>
      <rPr>
        <sz val="9"/>
        <color rgb="FFFF0000"/>
        <rFont val="Calibri"/>
        <family val="2"/>
        <scheme val="minor"/>
      </rPr>
      <t>Need a new Key, one set is broken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</si>
</sst>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4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9"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D14" sqref="D14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7" t="s">
        <v>25</v>
      </c>
      <c r="B1" s="77"/>
      <c r="C1" s="77"/>
      <c r="D1" s="77"/>
      <c r="E1" s="77"/>
      <c r="F1" s="77"/>
      <c r="G1" s="77"/>
    </row>
    <row r="2" spans="1:10" ht="15.75" x14ac:dyDescent="0.25">
      <c r="A2" s="77" t="s">
        <v>0</v>
      </c>
      <c r="B2" s="77"/>
      <c r="C2" s="77"/>
      <c r="D2" s="77"/>
      <c r="E2" s="77"/>
      <c r="F2" s="77"/>
      <c r="G2" s="77"/>
    </row>
    <row r="3" spans="1:10" x14ac:dyDescent="0.25">
      <c r="A3" s="78"/>
      <c r="B3" s="78"/>
      <c r="C3" s="78"/>
      <c r="D3" s="78"/>
      <c r="E3" s="78"/>
      <c r="F3" s="78"/>
      <c r="G3" s="78"/>
    </row>
    <row r="4" spans="1:10" ht="15.75" x14ac:dyDescent="0.25">
      <c r="A4" s="1"/>
      <c r="B4" s="79"/>
      <c r="C4" s="79"/>
      <c r="D4" s="16">
        <v>45828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36</v>
      </c>
      <c r="E7" s="19">
        <v>136989</v>
      </c>
      <c r="F7" s="34">
        <v>16981</v>
      </c>
      <c r="G7" s="33">
        <v>16970</v>
      </c>
      <c r="H7" s="49">
        <f>SUM(G7+200)</f>
        <v>17170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14</v>
      </c>
      <c r="D8" s="15" t="s">
        <v>35</v>
      </c>
      <c r="E8" s="19">
        <v>28540</v>
      </c>
      <c r="F8" s="34">
        <v>2869</v>
      </c>
      <c r="G8" s="33">
        <v>2550</v>
      </c>
      <c r="H8" s="49">
        <f>SUM(G8+200)</f>
        <v>2750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30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33</v>
      </c>
      <c r="E10" s="80">
        <v>144471</v>
      </c>
      <c r="F10" s="34">
        <v>18685</v>
      </c>
      <c r="G10" s="50">
        <v>16635</v>
      </c>
      <c r="H10" s="49">
        <f t="shared" ref="H10:H16" si="0">SUM(G10+200)</f>
        <v>16835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3" t="s">
        <v>38</v>
      </c>
      <c r="E11" s="27">
        <v>125773</v>
      </c>
      <c r="F11" s="35">
        <v>13477</v>
      </c>
      <c r="G11" s="50">
        <v>13350</v>
      </c>
      <c r="H11" s="49">
        <f>SUM(G11+200)</f>
        <v>13550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9</v>
      </c>
      <c r="D12" s="15" t="s">
        <v>39</v>
      </c>
      <c r="E12" s="19">
        <v>127470</v>
      </c>
      <c r="F12" s="34">
        <v>17582</v>
      </c>
      <c r="G12" s="50">
        <v>17465</v>
      </c>
      <c r="H12" s="49">
        <f>SUM(G12+200)</f>
        <v>17665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40</v>
      </c>
      <c r="E13" s="19">
        <v>116668</v>
      </c>
      <c r="F13" s="34">
        <v>15415</v>
      </c>
      <c r="G13" s="33">
        <v>15115</v>
      </c>
      <c r="H13" s="49">
        <f t="shared" si="0"/>
        <v>15315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43</v>
      </c>
      <c r="E14" s="27">
        <v>88183</v>
      </c>
      <c r="F14" s="35">
        <v>10541</v>
      </c>
      <c r="G14" s="32">
        <v>10461</v>
      </c>
      <c r="H14" s="49">
        <f t="shared" si="0"/>
        <v>10661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4" t="s">
        <v>41</v>
      </c>
      <c r="E15" s="27">
        <v>417621</v>
      </c>
      <c r="F15" s="35">
        <v>4098</v>
      </c>
      <c r="G15" s="32">
        <v>4058</v>
      </c>
      <c r="H15" s="49">
        <f t="shared" si="0"/>
        <v>4258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30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6" t="s">
        <v>24</v>
      </c>
      <c r="D18" s="14" t="s">
        <v>34</v>
      </c>
      <c r="E18" s="53">
        <v>104186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72" t="s">
        <v>9</v>
      </c>
      <c r="D19" s="14"/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6" t="s">
        <v>24</v>
      </c>
      <c r="D20" s="14"/>
      <c r="E20" s="53">
        <v>69975</v>
      </c>
      <c r="F20" s="4"/>
      <c r="G20" s="44">
        <v>58861</v>
      </c>
    </row>
    <row r="21" spans="1:7" ht="18" customHeight="1" x14ac:dyDescent="0.25">
      <c r="A21" s="11">
        <v>5340</v>
      </c>
      <c r="B21" s="2" t="s">
        <v>26</v>
      </c>
      <c r="C21" s="72" t="s">
        <v>9</v>
      </c>
      <c r="D21" s="14"/>
      <c r="E21" s="53">
        <v>98478</v>
      </c>
      <c r="F21" s="4"/>
      <c r="G21" s="44"/>
    </row>
    <row r="22" spans="1:7" ht="18" customHeight="1" x14ac:dyDescent="0.25">
      <c r="A22" s="11">
        <v>5331</v>
      </c>
      <c r="B22" s="2" t="s">
        <v>12</v>
      </c>
      <c r="C22" s="36" t="s">
        <v>9</v>
      </c>
      <c r="D22" s="14" t="s">
        <v>31</v>
      </c>
      <c r="E22" s="53"/>
      <c r="F22" s="4"/>
      <c r="G22" s="44">
        <v>12016</v>
      </c>
    </row>
    <row r="23" spans="1:7" ht="18" customHeight="1" x14ac:dyDescent="0.25">
      <c r="A23" s="11">
        <v>5332</v>
      </c>
      <c r="B23" s="2" t="s">
        <v>21</v>
      </c>
      <c r="C23" s="36" t="s">
        <v>9</v>
      </c>
      <c r="D23" s="19"/>
      <c r="E23" s="53">
        <v>27264</v>
      </c>
      <c r="F23" s="4"/>
      <c r="G23" s="45"/>
    </row>
    <row r="24" spans="1:7" ht="18" customHeight="1" x14ac:dyDescent="0.25">
      <c r="A24" s="69">
        <v>5333</v>
      </c>
      <c r="B24" s="70" t="s">
        <v>27</v>
      </c>
      <c r="C24" s="75" t="s">
        <v>14</v>
      </c>
      <c r="D24" s="24" t="s">
        <v>37</v>
      </c>
      <c r="E24" s="53"/>
      <c r="F24" s="71"/>
      <c r="G24" s="45"/>
    </row>
    <row r="25" spans="1:7" x14ac:dyDescent="0.25">
      <c r="A25" s="28">
        <v>5305</v>
      </c>
      <c r="B25" s="29" t="s">
        <v>15</v>
      </c>
      <c r="C25" s="72" t="s">
        <v>9</v>
      </c>
      <c r="D25" s="23"/>
      <c r="E25" s="30"/>
      <c r="F25" s="31"/>
      <c r="G25" s="43"/>
    </row>
    <row r="26" spans="1:7" ht="18" customHeight="1" x14ac:dyDescent="0.25">
      <c r="A26" s="11">
        <v>5306</v>
      </c>
      <c r="B26" s="2" t="s">
        <v>13</v>
      </c>
      <c r="C26" s="38" t="s">
        <v>9</v>
      </c>
      <c r="D26" s="14" t="s">
        <v>32</v>
      </c>
      <c r="E26" s="3"/>
      <c r="F26" s="4"/>
      <c r="G26" s="47"/>
    </row>
    <row r="27" spans="1:7" ht="18" customHeight="1" x14ac:dyDescent="0.25">
      <c r="A27" s="11">
        <v>5307</v>
      </c>
      <c r="B27" s="2" t="s">
        <v>20</v>
      </c>
      <c r="C27" s="38" t="s">
        <v>9</v>
      </c>
      <c r="D27" s="17" t="s">
        <v>42</v>
      </c>
      <c r="E27" s="3">
        <v>14204</v>
      </c>
      <c r="F27" s="4"/>
      <c r="G27" s="45"/>
    </row>
    <row r="28" spans="1:7" ht="18" customHeight="1" x14ac:dyDescent="0.25">
      <c r="A28" s="55">
        <v>5309</v>
      </c>
      <c r="B28" s="56" t="s">
        <v>2</v>
      </c>
      <c r="C28" s="68" t="s">
        <v>9</v>
      </c>
      <c r="D28" s="24"/>
      <c r="E28" s="57">
        <v>11891</v>
      </c>
      <c r="F28" s="58"/>
      <c r="G28" s="46"/>
    </row>
    <row r="29" spans="1:7" ht="18" customHeight="1" x14ac:dyDescent="0.25">
      <c r="A29" s="55">
        <v>5310</v>
      </c>
      <c r="B29" s="56" t="s">
        <v>22</v>
      </c>
      <c r="C29" s="68" t="s">
        <v>9</v>
      </c>
      <c r="D29" s="24"/>
      <c r="E29" s="57">
        <v>16903</v>
      </c>
      <c r="F29" s="58"/>
      <c r="G29" s="46"/>
    </row>
    <row r="30" spans="1:7" ht="18" customHeight="1" x14ac:dyDescent="0.25">
      <c r="A30" s="55">
        <v>5311</v>
      </c>
      <c r="B30" s="56" t="s">
        <v>23</v>
      </c>
      <c r="C30" s="68" t="s">
        <v>9</v>
      </c>
      <c r="D30" s="74"/>
      <c r="E30" s="57">
        <v>16272.8</v>
      </c>
      <c r="F30" s="58"/>
      <c r="G30" s="46">
        <v>16272.8</v>
      </c>
    </row>
    <row r="31" spans="1:7" ht="15.75" thickBot="1" x14ac:dyDescent="0.3">
      <c r="A31" s="13">
        <v>53110</v>
      </c>
      <c r="B31" s="8" t="s">
        <v>28</v>
      </c>
      <c r="C31" s="67" t="s">
        <v>9</v>
      </c>
      <c r="D31" s="65" t="s">
        <v>29</v>
      </c>
      <c r="E31" s="9"/>
      <c r="F31" s="10"/>
      <c r="G31" s="48"/>
    </row>
    <row r="32" spans="1:7" x14ac:dyDescent="0.25">
      <c r="A32" s="59"/>
      <c r="B32" s="60"/>
      <c r="C32" s="61"/>
      <c r="D32" s="62"/>
      <c r="E32" s="63"/>
      <c r="F32" s="63"/>
      <c r="G32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8" priority="13" operator="containsText" text="PM NEEDED 200">
      <formula>NOT(ISERROR(SEARCH("PM NEEDED 200",C7)))</formula>
    </cfRule>
    <cfRule type="expression" dxfId="17" priority="23">
      <formula>"OOS"</formula>
    </cfRule>
  </conditionalFormatting>
  <conditionalFormatting sqref="C26">
    <cfRule type="cellIs" dxfId="16" priority="21" operator="equal">
      <formula>"OOS"</formula>
    </cfRule>
  </conditionalFormatting>
  <conditionalFormatting sqref="C7:C15">
    <cfRule type="containsText" dxfId="15" priority="16" operator="containsText" text="PM Needed 400 hours">
      <formula>NOT(ISERROR(SEARCH("PM Needed 400 hours",C7)))</formula>
    </cfRule>
    <cfRule type="expression" dxfId="14" priority="20">
      <formula>"OOS"</formula>
    </cfRule>
  </conditionalFormatting>
  <conditionalFormatting sqref="C7:C15">
    <cfRule type="containsText" dxfId="13" priority="18" operator="containsText" text="OOS">
      <formula>NOT(ISERROR(SEARCH("OOS",C7)))</formula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2" priority="17" operator="containsText" text="PM NEED 400">
      <formula>NOT(ISERROR(SEARCH("PM NEED 400",C12)))</formula>
    </cfRule>
  </conditionalFormatting>
  <conditionalFormatting sqref="C13">
    <cfRule type="containsText" dxfId="11" priority="15" operator="containsText" text="PM Needed 400">
      <formula>NOT(ISERROR(SEARCH("PM Needed 400",C13)))</formula>
    </cfRule>
  </conditionalFormatting>
  <conditionalFormatting sqref="C7:C15">
    <cfRule type="containsText" dxfId="10" priority="14" operator="containsText" text="PM Needed 400">
      <formula>NOT(ISERROR(SEARCH("PM Needed 400",C7)))</formula>
    </cfRule>
  </conditionalFormatting>
  <conditionalFormatting sqref="C7:C15">
    <cfRule type="containsText" dxfId="9" priority="12" operator="containsText" text="PM Needed 400">
      <formula>NOT(ISERROR(SEARCH("PM Needed 400",C7)))</formula>
    </cfRule>
  </conditionalFormatting>
  <conditionalFormatting sqref="C16">
    <cfRule type="containsText" dxfId="7" priority="3" operator="containsText" text="PM NEEDED 200">
      <formula>NOT(ISERROR(SEARCH("PM NEEDED 200",C16)))</formula>
    </cfRule>
    <cfRule type="expression" dxfId="6" priority="9">
      <formula>"OOS"</formula>
    </cfRule>
  </conditionalFormatting>
  <conditionalFormatting sqref="C16">
    <cfRule type="containsText" dxfId="5" priority="5" operator="containsText" text="PM Needed 400 hours">
      <formula>NOT(ISERROR(SEARCH("PM Needed 400 hours",C16)))</formula>
    </cfRule>
    <cfRule type="expression" dxfId="4" priority="8">
      <formula>"OOS"</formula>
    </cfRule>
  </conditionalFormatting>
  <conditionalFormatting sqref="C16">
    <cfRule type="containsText" dxfId="3" priority="6" operator="containsText" text="OOS">
      <formula>NOT(ISERROR(SEARCH("OOS",C16)))</formula>
    </cfRule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2" priority="4" operator="containsText" text="PM Needed 400">
      <formula>NOT(ISERROR(SEARCH("PM Needed 400",C16)))</formula>
    </cfRule>
  </conditionalFormatting>
  <conditionalFormatting sqref="C16">
    <cfRule type="containsText" dxfId="1" priority="2" operator="containsText" text="PM Needed 400">
      <formula>NOT(ISERROR(SEARCH("PM Needed 400",C16)))</formula>
    </cfRule>
  </conditionalFormatting>
  <conditionalFormatting sqref="C27">
    <cfRule type="cellIs" dxfId="0" priority="1" operator="equal">
      <formula>"OOS"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2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Anthony Botts</cp:lastModifiedBy>
  <cp:lastPrinted>2023-06-06T09:46:32Z</cp:lastPrinted>
  <dcterms:created xsi:type="dcterms:W3CDTF">2018-12-23T09:11:08Z</dcterms:created>
  <dcterms:modified xsi:type="dcterms:W3CDTF">2025-06-20T18:31:23Z</dcterms:modified>
</cp:coreProperties>
</file>