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ldutti\OneDrive - New Jersey Economic Development Authority\OPRA\OPRA Salade\Response docs\"/>
    </mc:Choice>
  </mc:AlternateContent>
  <xr:revisionPtr revIDLastSave="0" documentId="8_{0CE16A26-A10A-424D-B160-55B83C2D1F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cation Report Product Typ...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F13" i="1"/>
</calcChain>
</file>

<file path=xl/sharedStrings.xml><?xml version="1.0" encoding="utf-8"?>
<sst xmlns="http://schemas.openxmlformats.org/spreadsheetml/2006/main" count="165" uniqueCount="136">
  <si>
    <t>(Do Not Modify) Location</t>
  </si>
  <si>
    <t>(Do Not Modify) Row Checksum</t>
  </si>
  <si>
    <t>(Do Not Modify) Modified On</t>
  </si>
  <si>
    <t>Applicant (Product) (Product)</t>
  </si>
  <si>
    <t>Approval Date (Product) (Product)</t>
  </si>
  <si>
    <t>Approved Amount (Base) (Product) (Product)</t>
  </si>
  <si>
    <t>Amount (Product) (Product)</t>
  </si>
  <si>
    <t>Location ID</t>
  </si>
  <si>
    <t>Location Name</t>
  </si>
  <si>
    <t>Project</t>
  </si>
  <si>
    <t>Product</t>
  </si>
  <si>
    <t>Sq. Ft.</t>
  </si>
  <si>
    <t>Street 1</t>
  </si>
  <si>
    <t>City</t>
  </si>
  <si>
    <t>County</t>
  </si>
  <si>
    <t>State</t>
  </si>
  <si>
    <t>Zip Code</t>
  </si>
  <si>
    <t>Eligible Opportunity Zone</t>
  </si>
  <si>
    <t>9f3d02f6-e9a2-ec11-b400-001dd8022eb5</t>
  </si>
  <si>
    <t>dl6Qk8B5Gmh2sdcbzhIZDrbYEA5K6ryAdpSHehzHUKutrd/it0ymA84gsHzm5qJVhF071heTb/Enl7ktpuN+FA==</t>
  </si>
  <si>
    <t>PAUL"S Motors 1920 LLC</t>
  </si>
  <si>
    <t>LOC-00198771</t>
  </si>
  <si>
    <t>Paul's Motors LLC 1920</t>
  </si>
  <si>
    <t>PROJ-0214887</t>
  </si>
  <si>
    <t>PROD-00302308</t>
  </si>
  <si>
    <t>990 Goffle Road</t>
  </si>
  <si>
    <t>Hawthorne Borough</t>
  </si>
  <si>
    <t>Passaic County</t>
  </si>
  <si>
    <t>NJ</t>
  </si>
  <si>
    <t>07506</t>
  </si>
  <si>
    <t>No</t>
  </si>
  <si>
    <t>f3ff81d5-e9a2-ec11-b400-001dd80205cf</t>
  </si>
  <si>
    <t>1kIh7G8dPWpekIakDmAOKL3uSKUJM+KDZR5g7/AsQORy5/85toHpq4PRoj+IyXV/zhTvJbLfRWMH8QFh4WHf0Q==</t>
  </si>
  <si>
    <t>Nikkisnips LLC</t>
  </si>
  <si>
    <t>LOC-00198767</t>
  </si>
  <si>
    <t>PROJ-0214884</t>
  </si>
  <si>
    <t>PROD-00302305</t>
  </si>
  <si>
    <t>343 route 34</t>
  </si>
  <si>
    <t>Old Bridge</t>
  </si>
  <si>
    <t>Monmouth County</t>
  </si>
  <si>
    <t>07747</t>
  </si>
  <si>
    <t>6f364ebf-e9a2-ec11-b400-001dd8022fad</t>
  </si>
  <si>
    <t>/ZcSxRPugMKi5ctSZf7wHsi9wQA+tEDmCc0bvz16bz0HTHqyKDsnW81nInQrRGN6ZbLPQtYfQ/efpfWB/x3Fig==</t>
  </si>
  <si>
    <t>TRIO &amp; COMPANY</t>
  </si>
  <si>
    <t>LOC-00198765</t>
  </si>
  <si>
    <t>TRIO &amp; COMPANY JEWELERS, L.L.C.</t>
  </si>
  <si>
    <t>PROJ-0214882</t>
  </si>
  <si>
    <t>PROD-00302303</t>
  </si>
  <si>
    <t>86 Centre Street</t>
  </si>
  <si>
    <t>Nutley</t>
  </si>
  <si>
    <t>Essex County</t>
  </si>
  <si>
    <t>07110</t>
  </si>
  <si>
    <t>5368a537-e6a2-ec11-b400-001dd8016ef5</t>
  </si>
  <si>
    <t>zNUZEoI4K4slySBRK4BIFVy62krpgBV+eESIuJaAjRHLr6HQtG7yEh0wdiwqYadWwJ6/Go1MIWBLVdJu+/HWiw==</t>
  </si>
  <si>
    <t>LE SPA NJ LIMITED LIABILITY COMPANY</t>
  </si>
  <si>
    <t>LOC-00198760</t>
  </si>
  <si>
    <t>Le Spa NJ LLC</t>
  </si>
  <si>
    <t>PROJ-0214876</t>
  </si>
  <si>
    <t>PROD-00302297</t>
  </si>
  <si>
    <t>109 Main St</t>
  </si>
  <si>
    <t>White House Station</t>
  </si>
  <si>
    <t>Hunterdon County</t>
  </si>
  <si>
    <t>08889</t>
  </si>
  <si>
    <t>304a01ac-e59f-ec11-b400-001dd80236a8</t>
  </si>
  <si>
    <t>Opo/Svvuh+eNJGRwNh47EYebB3PggP9zJTHJUL++Xauh+RRDvUyefibqRapywFbndX+RdAiP+mOtMOXMVAYqdQ==</t>
  </si>
  <si>
    <t>Clarence Jackson Skills Academy Limited Liability Company</t>
  </si>
  <si>
    <t>LOC-00198627</t>
  </si>
  <si>
    <t>Clarence Jackson Skills Academy LLC</t>
  </si>
  <si>
    <t>PROJ-0214775</t>
  </si>
  <si>
    <t>PROD-00302196</t>
  </si>
  <si>
    <t>1004 Tuckerton Rd</t>
  </si>
  <si>
    <t>Evesham</t>
  </si>
  <si>
    <t>Burlington County</t>
  </si>
  <si>
    <t>08053</t>
  </si>
  <si>
    <t>06dce4af-e39f-ec11-b400-001dd8023bcd</t>
  </si>
  <si>
    <t>Of5UQAb0VR5mz0phAX9iQ2eD7apKRqFjieIijV8iEoEzT45Ar3x01VCO8AyQtrQi4wm6ccjlklb54SJNRQQZmA==</t>
  </si>
  <si>
    <t>Eco-Plug-System LLC</t>
  </si>
  <si>
    <t>LOC-00198617</t>
  </si>
  <si>
    <t>PROJ-0214784</t>
  </si>
  <si>
    <t>PROD-00302194</t>
  </si>
  <si>
    <t>1946 Union Valley Road</t>
  </si>
  <si>
    <t>Hewitt</t>
  </si>
  <si>
    <t>07421</t>
  </si>
  <si>
    <t>2b194872-e29f-ec11-b400-001dd8023c03</t>
  </si>
  <si>
    <t>0L0eDkTMeGCTz8Ij8SH3P3I1LnwxOTLtz+SD2iUpAP7SdlDuYeXBOrDgsoUoVjuY6jTR8Y1fvaPKf3j5Z7TTVw==</t>
  </si>
  <si>
    <t>PINK NAIL 237 LLC</t>
  </si>
  <si>
    <t>LOC-00198591</t>
  </si>
  <si>
    <t>Pink nail 237</t>
  </si>
  <si>
    <t>PROJ-0214755</t>
  </si>
  <si>
    <t>PROD-00302165</t>
  </si>
  <si>
    <t>237 lakeview ,</t>
  </si>
  <si>
    <t>Clifton City</t>
  </si>
  <si>
    <t>07011</t>
  </si>
  <si>
    <t>723b633d-de9f-ec11-b401-001dd8023b1d</t>
  </si>
  <si>
    <t>4QOQ5dvJLWvYI9B1Way64hgq46+OxHI95qkEDqFryN8mQd3S87Fc5CBBT1N43gArDLkmmc2RzU0tJKA0QhsZgA==</t>
  </si>
  <si>
    <t>SUNG W SEO CPA LLC</t>
  </si>
  <si>
    <t>LOC-00198584</t>
  </si>
  <si>
    <t>PROJ-0214743</t>
  </si>
  <si>
    <t>PROD-00302153</t>
  </si>
  <si>
    <t>1 STATION PLAZA</t>
  </si>
  <si>
    <t>Ridgefield Park Village</t>
  </si>
  <si>
    <t>Bergen County</t>
  </si>
  <si>
    <t>07660</t>
  </si>
  <si>
    <t>Middlesex County</t>
  </si>
  <si>
    <t>38cc89f5-dd9f-ec11-b400-001dd8023c03</t>
  </si>
  <si>
    <t>2roMBjSJ0kV44cKd7e6VKb4TentvkPGxF1FdUSFlBKxflYc/suXUjQzhAvqwXigCvljA46ZsLpTgLxU4YRKXDg==</t>
  </si>
  <si>
    <t>Art &amp; Frame Xpress Inc</t>
  </si>
  <si>
    <t>LOC-00198581</t>
  </si>
  <si>
    <t>PROJ-0214739</t>
  </si>
  <si>
    <t>PROD-00302149</t>
  </si>
  <si>
    <t>485 US Highway 1</t>
  </si>
  <si>
    <t>Edison</t>
  </si>
  <si>
    <t>08817</t>
  </si>
  <si>
    <t>f611bef0-dd9f-ec11-b400-001dd8023e36</t>
  </si>
  <si>
    <t>6wrf8XXZXPI1sAl3b3dbggSG4tkXtPys75eCqgOHQfpJB5bxZZf+jKZu3PSk84/ZzCCFp1sxupCuv2VPTUKVJQ==</t>
  </si>
  <si>
    <t>Nail Boutique II LLC</t>
  </si>
  <si>
    <t>LOC-00198580</t>
  </si>
  <si>
    <t>PROJ-0214740</t>
  </si>
  <si>
    <t>PROD-00302150</t>
  </si>
  <si>
    <t>1325 us hwy 206</t>
  </si>
  <si>
    <t>Skillman</t>
  </si>
  <si>
    <t>Somerset County</t>
  </si>
  <si>
    <t>08558</t>
  </si>
  <si>
    <t>57bb3734-039f-ec11-b400-001dd8023bcd</t>
  </si>
  <si>
    <t>R5wj5xlAQIVlHcYRAcaWntYEAce9reoblMJMrDMNfLMEjehw/dDqo/n/rBqULKNSee5U3WpCFuotB90dlkqfVQ==</t>
  </si>
  <si>
    <t>Kosher Crunchy Inc</t>
  </si>
  <si>
    <t>LOC-00198571</t>
  </si>
  <si>
    <t>PROJ-0214722</t>
  </si>
  <si>
    <t>PROD-00302132</t>
  </si>
  <si>
    <t>1209 River Avenue Unit B</t>
  </si>
  <si>
    <t>Lakewood</t>
  </si>
  <si>
    <t>Ocean County</t>
  </si>
  <si>
    <t>08701</t>
  </si>
  <si>
    <t>Yes</t>
  </si>
  <si>
    <t>njeda_location:ksQjXK7qrMkJvdbXLon64l+mA9CzcXrV9qIrDLTU8hcT6FUJe11S4mze/qt2n+HnSzgsHxUd5so08TnEmtWRew==:njeda_locationid=%28Do%20Not%20Modify%29%20Location&amp;checksumLogicalName=%28Do%20Not%20Modify%29%20Row%20Checksum&amp;modifiedon=%28Do%20Not%20Modify%29%20Modified%20On&amp;b909fa71-29c6-437b-858a-16e4ad62a141.njeda_applicant=Applicant%20%28Product%29%20%28Product%29&amp;b909fa71-29c6-437b-858a-16e4ad62a141.njeda_approvaldates=Approval%20Date%20%28Product%29%20%28Product%29&amp;b909fa71-29c6-437b-858a-16e4ad62a141.njeda_approvedamt_base=Approved%20Amount%20%28Base%29%20%28Product%29%20%28Product%29&amp;b909fa71-29c6-437b-858a-16e4ad62a141.njeda_approvedamt=Amount%20%28Product%29%20%28Product%29&amp;njeda_name=Location%20ID&amp;njeda_locationname=Location%20Name&amp;njeda_project=Project&amp;njeda_product=Product&amp;njeda_locationsizesqft=Sq.%20Ft.&amp;njeda_address1_line1=Street%201&amp;njeda_njcity=City&amp;njeda_address1_county=County&amp;njeda_address1_state=State&amp;njeda_address1_zip=Zip%20Code&amp;njeda_eligibleopportunityzonenew=Eligible%20Opportunity%20Zone</t>
  </si>
  <si>
    <t>Not Found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</si>
</sst>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2" fontId="0" fillId="0" borderId="0" xfId="0" applyNumberFormat="1"/>
    <xf numFmtId="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17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2" formatCode="0.0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numFmt numFmtId="19" formatCode="m/d/yyyy"/>
    </dxf>
    <dxf>
      <numFmt numFmtId="30" formatCode="@"/>
    </dxf>
    <dxf>
      <numFmt numFmtId="27" formatCode="m/d/yyyy\ h:mm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R13" totalsRowCount="1">
  <autoFilter ref="A1:R12" xr:uid="{00000000-0009-0000-0100-000001000000}"/>
  <tableColumns count="18">
    <tableColumn id="1" xr3:uid="{00000000-0010-0000-0000-000001000000}" name="(Do Not Modify) Location"/>
    <tableColumn id="2" xr3:uid="{00000000-0010-0000-0000-000002000000}" name="(Do Not Modify) Row Checksum" totalsRowDxfId="16"/>
    <tableColumn id="3" xr3:uid="{00000000-0010-0000-0000-000003000000}" name="(Do Not Modify) Modified On" totalsRowDxfId="15"/>
    <tableColumn id="4" xr3:uid="{00000000-0010-0000-0000-000004000000}" name="Applicant (Product) (Product)" totalsRowDxfId="14"/>
    <tableColumn id="5" xr3:uid="{00000000-0010-0000-0000-000005000000}" name="Approval Date (Product) (Product)" totalsRowDxfId="13"/>
    <tableColumn id="6" xr3:uid="{00000000-0010-0000-0000-000006000000}" name="Approved Amount (Base) (Product) (Product)" totalsRowFunction="sum" totalsRowDxfId="12" totalsRowCellStyle="Currency"/>
    <tableColumn id="7" xr3:uid="{00000000-0010-0000-0000-000007000000}" name="Amount (Product) (Product)" totalsRowFunction="sum" totalsRowDxfId="11" totalsRowCellStyle="Currency"/>
    <tableColumn id="8" xr3:uid="{00000000-0010-0000-0000-000008000000}" name="Location ID" totalsRowDxfId="10"/>
    <tableColumn id="9" xr3:uid="{00000000-0010-0000-0000-000009000000}" name="Location Name" totalsRowDxfId="9"/>
    <tableColumn id="10" xr3:uid="{00000000-0010-0000-0000-00000A000000}" name="Project" totalsRowDxfId="8"/>
    <tableColumn id="11" xr3:uid="{00000000-0010-0000-0000-00000B000000}" name="Product" totalsRowDxfId="7"/>
    <tableColumn id="12" xr3:uid="{00000000-0010-0000-0000-00000C000000}" name="Sq. Ft." totalsRowDxfId="6"/>
    <tableColumn id="13" xr3:uid="{00000000-0010-0000-0000-00000D000000}" name="Street 1" totalsRowDxfId="5"/>
    <tableColumn id="14" xr3:uid="{00000000-0010-0000-0000-00000E000000}" name="City" totalsRowDxfId="4"/>
    <tableColumn id="15" xr3:uid="{00000000-0010-0000-0000-00000F000000}" name="County" totalsRowDxfId="3"/>
    <tableColumn id="16" xr3:uid="{00000000-0010-0000-0000-000010000000}" name="State" totalsRowDxfId="2"/>
    <tableColumn id="17" xr3:uid="{00000000-0010-0000-0000-000011000000}" name="Zip Code" totalsRowDxfId="1"/>
    <tableColumn id="18" xr3:uid="{00000000-0010-0000-0000-000012000000}" name="Eligible Opportunity Zone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R13"/>
  <sheetViews>
    <sheetView tabSelected="1" topLeftCell="D1" workbookViewId="0">
      <selection activeCell="H19" sqref="H19"/>
    </sheetView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14" style="4" customWidth="1"/>
    <col min="5" max="5" width="14" style="5" customWidth="1"/>
    <col min="6" max="6" width="14" style="6" customWidth="1"/>
    <col min="7" max="7" width="14" style="7" customWidth="1"/>
    <col min="8" max="8" width="14" style="8" customWidth="1"/>
    <col min="9" max="9" width="28" style="9" customWidth="1"/>
    <col min="10" max="10" width="14" style="10" customWidth="1"/>
    <col min="11" max="11" width="14" style="11" customWidth="1"/>
    <col min="12" max="12" width="10" style="12" customWidth="1"/>
    <col min="13" max="13" width="21" style="13" customWidth="1"/>
    <col min="14" max="14" width="21" style="14" customWidth="1"/>
    <col min="15" max="15" width="17" style="15" customWidth="1"/>
    <col min="16" max="16" width="10" style="16" customWidth="1"/>
    <col min="17" max="17" width="10" style="17" customWidth="1"/>
    <col min="18" max="18" width="14" style="18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s="1" t="s">
        <v>18</v>
      </c>
      <c r="B2" s="2" t="s">
        <v>19</v>
      </c>
      <c r="C2" s="3">
        <v>44633.683275463001</v>
      </c>
      <c r="D2" s="4" t="s">
        <v>20</v>
      </c>
      <c r="E2" s="5">
        <v>44651</v>
      </c>
      <c r="F2" s="6">
        <v>5914.84</v>
      </c>
      <c r="G2" s="7">
        <v>5914.84</v>
      </c>
      <c r="H2" s="8" t="s">
        <v>21</v>
      </c>
      <c r="I2" s="9" t="s">
        <v>22</v>
      </c>
      <c r="J2" s="10" t="s">
        <v>23</v>
      </c>
      <c r="K2" s="11" t="s">
        <v>24</v>
      </c>
      <c r="M2" s="13" t="s">
        <v>25</v>
      </c>
      <c r="N2" s="14" t="s">
        <v>26</v>
      </c>
      <c r="O2" s="15" t="s">
        <v>27</v>
      </c>
      <c r="P2" s="16" t="s">
        <v>28</v>
      </c>
      <c r="Q2" s="17" t="s">
        <v>29</v>
      </c>
      <c r="R2" s="18" t="s">
        <v>30</v>
      </c>
    </row>
    <row r="3" spans="1:18">
      <c r="A3" s="1" t="s">
        <v>31</v>
      </c>
      <c r="B3" s="2" t="s">
        <v>32</v>
      </c>
      <c r="C3" s="3">
        <v>44651.968020833301</v>
      </c>
      <c r="D3" s="4" t="s">
        <v>33</v>
      </c>
      <c r="E3" s="5">
        <v>44648</v>
      </c>
      <c r="F3" s="6">
        <v>11984.23</v>
      </c>
      <c r="G3" s="7">
        <v>11984.23</v>
      </c>
      <c r="H3" s="8" t="s">
        <v>34</v>
      </c>
      <c r="I3" s="9" t="s">
        <v>33</v>
      </c>
      <c r="J3" s="10" t="s">
        <v>35</v>
      </c>
      <c r="K3" s="11" t="s">
        <v>36</v>
      </c>
      <c r="M3" s="13" t="s">
        <v>37</v>
      </c>
      <c r="N3" s="14" t="s">
        <v>38</v>
      </c>
      <c r="O3" s="15" t="s">
        <v>39</v>
      </c>
      <c r="P3" s="16" t="s">
        <v>28</v>
      </c>
      <c r="Q3" s="17" t="s">
        <v>40</v>
      </c>
      <c r="R3" s="18" t="s">
        <v>30</v>
      </c>
    </row>
    <row r="4" spans="1:18">
      <c r="A4" s="1" t="s">
        <v>41</v>
      </c>
      <c r="B4" s="2" t="s">
        <v>42</v>
      </c>
      <c r="C4" s="3">
        <v>44651.972500000003</v>
      </c>
      <c r="D4" s="4" t="s">
        <v>43</v>
      </c>
      <c r="E4" s="5">
        <v>44651</v>
      </c>
      <c r="F4" s="6">
        <v>8250</v>
      </c>
      <c r="G4" s="7">
        <v>8250</v>
      </c>
      <c r="H4" s="8" t="s">
        <v>44</v>
      </c>
      <c r="I4" s="9" t="s">
        <v>45</v>
      </c>
      <c r="J4" s="10" t="s">
        <v>46</v>
      </c>
      <c r="K4" s="11" t="s">
        <v>47</v>
      </c>
      <c r="M4" s="13" t="s">
        <v>48</v>
      </c>
      <c r="N4" s="14" t="s">
        <v>49</v>
      </c>
      <c r="O4" s="15" t="s">
        <v>50</v>
      </c>
      <c r="P4" s="16" t="s">
        <v>28</v>
      </c>
      <c r="Q4" s="17" t="s">
        <v>51</v>
      </c>
      <c r="R4" s="18" t="s">
        <v>30</v>
      </c>
    </row>
    <row r="5" spans="1:18">
      <c r="A5" s="1" t="s">
        <v>52</v>
      </c>
      <c r="B5" s="2" t="s">
        <v>53</v>
      </c>
      <c r="C5" s="3">
        <v>44651.971111111103</v>
      </c>
      <c r="D5" s="4" t="s">
        <v>54</v>
      </c>
      <c r="E5" s="5">
        <v>44646</v>
      </c>
      <c r="F5" s="6">
        <v>16866.66</v>
      </c>
      <c r="G5" s="7">
        <v>16866.66</v>
      </c>
      <c r="H5" s="8" t="s">
        <v>55</v>
      </c>
      <c r="I5" s="9" t="s">
        <v>56</v>
      </c>
      <c r="J5" s="10" t="s">
        <v>57</v>
      </c>
      <c r="K5" s="11" t="s">
        <v>58</v>
      </c>
      <c r="M5" s="13" t="s">
        <v>59</v>
      </c>
      <c r="N5" s="14" t="s">
        <v>60</v>
      </c>
      <c r="O5" s="15" t="s">
        <v>61</v>
      </c>
      <c r="P5" s="16" t="s">
        <v>28</v>
      </c>
      <c r="Q5" s="17" t="s">
        <v>62</v>
      </c>
      <c r="R5" s="18" t="s">
        <v>30</v>
      </c>
    </row>
    <row r="6" spans="1:18">
      <c r="A6" s="1" t="s">
        <v>63</v>
      </c>
      <c r="B6" s="2" t="s">
        <v>64</v>
      </c>
      <c r="C6" s="3">
        <v>44629.844375000001</v>
      </c>
      <c r="D6" s="4" t="s">
        <v>65</v>
      </c>
      <c r="E6" s="5">
        <v>44638</v>
      </c>
      <c r="F6" s="6">
        <v>50000</v>
      </c>
      <c r="G6" s="7">
        <v>50000</v>
      </c>
      <c r="H6" s="8" t="s">
        <v>66</v>
      </c>
      <c r="I6" s="9" t="s">
        <v>67</v>
      </c>
      <c r="J6" s="10" t="s">
        <v>68</v>
      </c>
      <c r="K6" s="11" t="s">
        <v>69</v>
      </c>
      <c r="M6" s="13" t="s">
        <v>70</v>
      </c>
      <c r="N6" s="14" t="s">
        <v>71</v>
      </c>
      <c r="O6" s="15" t="s">
        <v>72</v>
      </c>
      <c r="P6" s="16" t="s">
        <v>28</v>
      </c>
      <c r="Q6" s="17" t="s">
        <v>73</v>
      </c>
      <c r="R6" s="18" t="s">
        <v>30</v>
      </c>
    </row>
    <row r="7" spans="1:18">
      <c r="A7" s="1" t="s">
        <v>74</v>
      </c>
      <c r="B7" s="2" t="s">
        <v>75</v>
      </c>
      <c r="C7" s="3">
        <v>44642.762361111098</v>
      </c>
      <c r="D7" s="4" t="s">
        <v>76</v>
      </c>
      <c r="E7" s="5">
        <v>44651</v>
      </c>
      <c r="F7" s="6">
        <v>6345</v>
      </c>
      <c r="G7" s="7">
        <v>6345</v>
      </c>
      <c r="H7" s="8" t="s">
        <v>77</v>
      </c>
      <c r="I7" s="9" t="s">
        <v>76</v>
      </c>
      <c r="J7" s="10" t="s">
        <v>78</v>
      </c>
      <c r="K7" s="11" t="s">
        <v>79</v>
      </c>
      <c r="M7" s="13" t="s">
        <v>80</v>
      </c>
      <c r="N7" s="14" t="s">
        <v>81</v>
      </c>
      <c r="O7" s="15" t="s">
        <v>27</v>
      </c>
      <c r="P7" s="16" t="s">
        <v>28</v>
      </c>
      <c r="Q7" s="17" t="s">
        <v>82</v>
      </c>
      <c r="R7" s="18" t="s">
        <v>30</v>
      </c>
    </row>
    <row r="8" spans="1:18">
      <c r="A8" s="1" t="s">
        <v>83</v>
      </c>
      <c r="B8" s="2" t="s">
        <v>84</v>
      </c>
      <c r="C8" s="3">
        <v>44651.975740740701</v>
      </c>
      <c r="D8" s="4" t="s">
        <v>85</v>
      </c>
      <c r="E8" s="5">
        <v>44648</v>
      </c>
      <c r="F8" s="6">
        <v>4890.46</v>
      </c>
      <c r="G8" s="7">
        <v>4890.46</v>
      </c>
      <c r="H8" s="8" t="s">
        <v>86</v>
      </c>
      <c r="I8" s="9" t="s">
        <v>87</v>
      </c>
      <c r="J8" s="10" t="s">
        <v>88</v>
      </c>
      <c r="K8" s="11" t="s">
        <v>89</v>
      </c>
      <c r="M8" s="13" t="s">
        <v>90</v>
      </c>
      <c r="N8" s="14" t="s">
        <v>91</v>
      </c>
      <c r="O8" s="15" t="s">
        <v>27</v>
      </c>
      <c r="P8" s="16" t="s">
        <v>28</v>
      </c>
      <c r="Q8" s="17" t="s">
        <v>92</v>
      </c>
      <c r="R8" s="18" t="s">
        <v>30</v>
      </c>
    </row>
    <row r="9" spans="1:18">
      <c r="A9" s="1" t="s">
        <v>93</v>
      </c>
      <c r="B9" s="2" t="s">
        <v>94</v>
      </c>
      <c r="C9" s="3">
        <v>44629.807222222204</v>
      </c>
      <c r="D9" s="4" t="s">
        <v>95</v>
      </c>
      <c r="E9" s="5">
        <v>44646</v>
      </c>
      <c r="F9" s="6">
        <v>5741.96</v>
      </c>
      <c r="G9" s="7">
        <v>5741.96</v>
      </c>
      <c r="H9" s="8" t="s">
        <v>96</v>
      </c>
      <c r="I9" s="9" t="s">
        <v>95</v>
      </c>
      <c r="J9" s="10" t="s">
        <v>97</v>
      </c>
      <c r="K9" s="11" t="s">
        <v>98</v>
      </c>
      <c r="M9" s="13" t="s">
        <v>99</v>
      </c>
      <c r="N9" s="14" t="s">
        <v>100</v>
      </c>
      <c r="O9" s="15" t="s">
        <v>101</v>
      </c>
      <c r="P9" s="16" t="s">
        <v>28</v>
      </c>
      <c r="Q9" s="17" t="s">
        <v>102</v>
      </c>
      <c r="R9" s="18" t="s">
        <v>30</v>
      </c>
    </row>
    <row r="10" spans="1:18">
      <c r="A10" s="1" t="s">
        <v>104</v>
      </c>
      <c r="B10" s="2" t="s">
        <v>105</v>
      </c>
      <c r="C10" s="3">
        <v>44629.805891203701</v>
      </c>
      <c r="D10" s="4" t="s">
        <v>106</v>
      </c>
      <c r="E10" s="5">
        <v>44651</v>
      </c>
      <c r="F10" s="6">
        <v>24928.400000000001</v>
      </c>
      <c r="G10" s="7">
        <v>24928.400000000001</v>
      </c>
      <c r="H10" s="8" t="s">
        <v>107</v>
      </c>
      <c r="I10" s="9" t="s">
        <v>106</v>
      </c>
      <c r="J10" s="10" t="s">
        <v>108</v>
      </c>
      <c r="K10" s="11" t="s">
        <v>109</v>
      </c>
      <c r="M10" s="13" t="s">
        <v>110</v>
      </c>
      <c r="N10" s="14" t="s">
        <v>111</v>
      </c>
      <c r="O10" s="15" t="s">
        <v>103</v>
      </c>
      <c r="P10" s="16" t="s">
        <v>28</v>
      </c>
      <c r="Q10" s="17" t="s">
        <v>112</v>
      </c>
      <c r="R10" s="18" t="s">
        <v>30</v>
      </c>
    </row>
    <row r="11" spans="1:18">
      <c r="A11" s="1" t="s">
        <v>113</v>
      </c>
      <c r="B11" s="2" t="s">
        <v>114</v>
      </c>
      <c r="C11" s="3">
        <v>44629.805844907401</v>
      </c>
      <c r="D11" s="4" t="s">
        <v>115</v>
      </c>
      <c r="E11" s="5">
        <v>44636</v>
      </c>
      <c r="F11" s="6">
        <v>10180</v>
      </c>
      <c r="G11" s="7">
        <v>10180</v>
      </c>
      <c r="H11" s="8" t="s">
        <v>116</v>
      </c>
      <c r="I11" s="9" t="s">
        <v>115</v>
      </c>
      <c r="J11" s="10" t="s">
        <v>117</v>
      </c>
      <c r="K11" s="11" t="s">
        <v>118</v>
      </c>
      <c r="M11" s="13" t="s">
        <v>119</v>
      </c>
      <c r="N11" s="14" t="s">
        <v>120</v>
      </c>
      <c r="O11" s="15" t="s">
        <v>121</v>
      </c>
      <c r="P11" s="16" t="s">
        <v>28</v>
      </c>
      <c r="Q11" s="17" t="s">
        <v>122</v>
      </c>
      <c r="R11" s="18" t="s">
        <v>30</v>
      </c>
    </row>
    <row r="12" spans="1:18">
      <c r="A12" s="1" t="s">
        <v>123</v>
      </c>
      <c r="B12" s="2" t="s">
        <v>124</v>
      </c>
      <c r="C12" s="3">
        <v>44628.718564814801</v>
      </c>
      <c r="D12" s="4" t="s">
        <v>125</v>
      </c>
      <c r="E12" s="5">
        <v>44651</v>
      </c>
      <c r="F12" s="6">
        <v>13231.35</v>
      </c>
      <c r="G12" s="7">
        <v>13231.35</v>
      </c>
      <c r="H12" s="8" t="s">
        <v>126</v>
      </c>
      <c r="I12" s="9" t="s">
        <v>125</v>
      </c>
      <c r="J12" s="10" t="s">
        <v>127</v>
      </c>
      <c r="K12" s="11" t="s">
        <v>128</v>
      </c>
      <c r="M12" s="13" t="s">
        <v>129</v>
      </c>
      <c r="N12" s="14" t="s">
        <v>130</v>
      </c>
      <c r="O12" s="15" t="s">
        <v>131</v>
      </c>
      <c r="P12" s="16" t="s">
        <v>28</v>
      </c>
      <c r="Q12" s="17" t="s">
        <v>132</v>
      </c>
      <c r="R12" s="18" t="s">
        <v>133</v>
      </c>
    </row>
    <row r="13" spans="1:18">
      <c r="F13" s="19">
        <f>SUBTOTAL(109,Table1[Approved Amount (Base) (Product) (Product)])</f>
        <v>158332.90000000002</v>
      </c>
      <c r="G13" s="19">
        <f>SUBTOTAL(109,Table1[Amount (Product) (Product)])</f>
        <v>158332.90000000002</v>
      </c>
    </row>
  </sheetData>
  <dataValidations count="12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2 C14:C1048576" xr:uid="{00000000-0002-0000-0000-000000000000}">
      <formula1>1</formula1>
    </dataValidation>
    <dataValidation allowBlank="1" showInputMessage="1" showErrorMessage="1" error=" " promptTitle="Lookup" prompt="This Applicant (Product) (Product) record must already exist in Microsoft Dynamics 365 or in this source file." sqref="D2:D12 D14:D1048576" xr:uid="{00000000-0002-0000-0000-000001000000}"/>
    <dataValidation type="date" operator="greaterThanOrEqual" allowBlank="1" showInputMessage="1" showErrorMessage="1" errorTitle="Invalid Date" error="Approval Date (Product) (Product) must be in the correct date format." promptTitle="Date" prompt=" " sqref="E2:E12 E14:E1048576" xr:uid="{00000000-0002-0000-0000-000002000000}">
      <formula1>1</formula1>
    </dataValidation>
    <dataValidation type="decimal" allowBlank="1" showInputMessage="1" showErrorMessage="1" errorTitle="Value beyond range" error="Approved Amount (Base) (Product) (Product) must be a number from -922337203685477 through 922337203685477." promptTitle="Decimal number" prompt="Minimum Value: -922337203685477._x000d__x000a_Maximum Value: 922337203685477._x000d__x000a_  " sqref="F2:F12 F14:F1048576" xr:uid="{00000000-0002-0000-0000-000003000000}">
      <formula1>-922337203685477</formula1>
      <formula2>922337203685477</formula2>
    </dataValidation>
    <dataValidation type="decimal" allowBlank="1" showInputMessage="1" showErrorMessage="1" errorTitle="Value beyond range" error="Amount (Product) (Product) must be a number from -922337203685477 through 922337203685477." promptTitle="Decimal number" prompt="Minimum Value: -922337203685477._x000d__x000a_Maximum Value: 922337203685477._x000d__x000a_  " sqref="G2:G12 G14:G1048576" xr:uid="{00000000-0002-0000-0000-000004000000}">
      <formula1>-922337203685477</formula1>
      <formula2>922337203685477</formula2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H14:H1048576 H2:H12 O2:P12 O14:P1048576" xr:uid="{00000000-0002-0000-0000-000005000000}">
      <formula1>100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I14:I1048576 I2:I12 M2:M12 M14:M1048576" xr:uid="{00000000-0002-0000-0000-000006000000}">
      <formula1>100</formula1>
    </dataValidation>
    <dataValidation showInputMessage="1" showErrorMessage="1" error=" " promptTitle="Lookup (required)" prompt="This Project record must already exist in Microsoft Dynamics 365 or in this source file." sqref="J2:J12 J14:J1048576" xr:uid="{00000000-0002-0000-0000-000007000000}"/>
    <dataValidation showInputMessage="1" showErrorMessage="1" error=" " promptTitle="Lookup (required)" prompt="This Product record must already exist in Microsoft Dynamics 365 or in this source file." sqref="K2:K12 K14:K1048576" xr:uid="{00000000-0002-0000-0000-000008000000}"/>
    <dataValidation type="decimal" allowBlank="1" showInputMessage="1" showErrorMessage="1" errorTitle="Value beyond range" error="Sq. Ft. must be a number from -100000000000 through 100000000000." promptTitle="Decimal number" prompt="Minimum Value: -100000000000._x000d__x000a_Maximum Value: 100000000000._x000d__x000a_  " sqref="L2:L12 L14:L1048576" xr:uid="{00000000-0002-0000-0000-000009000000}">
      <formula1>-100000000000</formula1>
      <formula2>100000000000</formula2>
    </dataValidation>
    <dataValidation allowBlank="1" showInputMessage="1" showErrorMessage="1" error=" " promptTitle="Lookup" prompt="This City record must already exist in Microsoft Dynamics 365 or in this source file." sqref="N2:N12 N14:N1048576" xr:uid="{00000000-0002-0000-0000-00000B000000}"/>
    <dataValidation showInputMessage="1" showErrorMessage="1" error=" " promptTitle="Lookup (required)" prompt="This Zip Code record must already exist in Microsoft Dynamics 365 or in this source file." sqref="Q2:Q12 Q14:Q1048576" xr:uid="{00000000-0002-0000-0000-00000E000000}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ist Value" error="Eligible Opportunity Zone must be selected from the drop-down list." promptTitle="Option set" prompt="Select a value from the drop-down list." xr:uid="{00000000-0002-0000-0000-00000F000000}">
          <x14:formula1>
            <xm:f>hiddenSheet!$A$2:$C$2</xm:f>
          </x14:formula1>
          <xm:sqref>R2:R12 R14:R1048576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C2"/>
  <sheetViews>
    <sheetView workbookViewId="0"/>
  </sheetViews>
  <sheetFormatPr defaultRowHeight="15"/>
  <sheetData>
    <row r="1" spans="1:3">
      <c r="A1" t="s">
        <v>134</v>
      </c>
    </row>
    <row r="2" spans="1:3">
      <c r="A2" t="s">
        <v>133</v>
      </c>
      <c r="B2" t="s">
        <v>30</v>
      </c>
      <c r="C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Location Report Product Typ...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Fuentes</dc:creator>
  <cp:lastModifiedBy>Marcus Saldutti</cp:lastModifiedBy>
  <dcterms:created xsi:type="dcterms:W3CDTF">2022-03-31T23:28:32Z</dcterms:created>
  <dcterms:modified xsi:type="dcterms:W3CDTF">2022-04-05T18:51:54Z</dcterms:modified>
</cp:coreProperties>
</file>