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bbb-dc1\users\pmartuscelli\My Documents\"/>
    </mc:Choice>
  </mc:AlternateContent>
  <bookViews>
    <workbookView xWindow="0" yWindow="0" windowWidth="26265" windowHeight="11820" tabRatio="844"/>
  </bookViews>
  <sheets>
    <sheet name="DEFRANCO" sheetId="1" r:id="rId1"/>
    <sheet name="SPRINT" sheetId="2" r:id="rId2"/>
    <sheet name="DESANTIS" sheetId="3" r:id="rId3"/>
    <sheet name="1200 MAIN" sheetId="4" r:id="rId4"/>
    <sheet name="MORRIS" sheetId="5" r:id="rId5"/>
    <sheet name="CEE BEE" sheetId="6" r:id="rId6"/>
    <sheet name="GRILLO" sheetId="7" r:id="rId7"/>
    <sheet name="SNYDER" sheetId="8" r:id="rId8"/>
    <sheet name="LANGSAM" sheetId="9" r:id="rId9"/>
    <sheet name="SIMONE" sheetId="10" r:id="rId10"/>
    <sheet name="DEGRAW" sheetId="11" r:id="rId11"/>
    <sheet name="403 MCCABE" sheetId="12" r:id="rId12"/>
    <sheet name="RTG" sheetId="13" r:id="rId13"/>
    <sheet name="PATRUNO 317 PARK" sheetId="14" r:id="rId14"/>
    <sheet name="SARAPIN" sheetId="15" r:id="rId15"/>
    <sheet name="PATRUNO 217 MCCABE" sheetId="16" r:id="rId16"/>
    <sheet name="FERRARA" sheetId="17" r:id="rId17"/>
    <sheet name="GIAMANO'S" sheetId="18" r:id="rId18"/>
    <sheet name="SHISSIAS" sheetId="19" r:id="rId19"/>
    <sheet name="LAURICELLA" sheetId="20" r:id="rId20"/>
    <sheet name="FIRST AID" sheetId="21" r:id="rId21"/>
    <sheet name="RUBIN" sheetId="22" r:id="rId22"/>
    <sheet name="BONOMOLO" sheetId="23" r:id="rId23"/>
    <sheet name="RAJPUT-RIOLI" sheetId="24" r:id="rId24"/>
    <sheet name="KOVEN" sheetId="25" r:id="rId25"/>
    <sheet name="SCOTT" sheetId="26" r:id="rId26"/>
    <sheet name="LOSA" sheetId="27" r:id="rId27"/>
    <sheet name="MURRAY" sheetId="28" r:id="rId28"/>
    <sheet name="LAURITO" sheetId="29" r:id="rId29"/>
    <sheet name="NAPLES" sheetId="30" r:id="rId30"/>
    <sheet name="GROESBECK" sheetId="31" r:id="rId31"/>
    <sheet name="HARTIGAN" sheetId="32" r:id="rId32"/>
    <sheet name="CARREA" sheetId="33" r:id="rId33"/>
    <sheet name="RUTA" sheetId="34" r:id="rId34"/>
    <sheet name="BAECHER" sheetId="35" r:id="rId3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35" l="1"/>
  <c r="F6" i="35" s="1"/>
  <c r="F5" i="34" l="1"/>
  <c r="F6" i="34" s="1"/>
  <c r="F7" i="34" s="1"/>
  <c r="F8" i="34" s="1"/>
  <c r="F5" i="33"/>
  <c r="F6" i="33" s="1"/>
  <c r="F7" i="33" s="1"/>
  <c r="F8" i="33" s="1"/>
  <c r="F9" i="33" s="1"/>
  <c r="F10" i="33" s="1"/>
  <c r="F5" i="32"/>
  <c r="F6" i="32" s="1"/>
  <c r="F7" i="32" s="1"/>
  <c r="F8" i="32" s="1"/>
  <c r="F9" i="32" s="1"/>
  <c r="F6" i="31"/>
  <c r="F7" i="31" s="1"/>
  <c r="F5" i="31"/>
  <c r="F5" i="30"/>
  <c r="F6" i="30" s="1"/>
  <c r="F7" i="30" s="1"/>
  <c r="F6" i="29"/>
  <c r="F7" i="29" s="1"/>
  <c r="F8" i="29" s="1"/>
  <c r="F9" i="29" s="1"/>
  <c r="F10" i="29" s="1"/>
  <c r="F11" i="29" s="1"/>
  <c r="F5" i="28"/>
  <c r="F6" i="28" s="1"/>
  <c r="F7" i="28" s="1"/>
  <c r="F8" i="28" s="1"/>
  <c r="F9" i="28" s="1"/>
  <c r="F10" i="28" s="1"/>
  <c r="F11" i="28" s="1"/>
  <c r="F12" i="28" s="1"/>
  <c r="F13" i="28" s="1"/>
  <c r="F14" i="28" s="1"/>
  <c r="F6" i="27"/>
  <c r="F7" i="27" s="1"/>
  <c r="F8" i="27" s="1"/>
  <c r="F9" i="27" s="1"/>
  <c r="F10" i="27" s="1"/>
  <c r="F11" i="27" s="1"/>
  <c r="F5" i="26"/>
  <c r="F6" i="26" s="1"/>
  <c r="F7" i="26" s="1"/>
  <c r="F8" i="26" s="1"/>
  <c r="F9" i="26" s="1"/>
  <c r="F10" i="26" s="1"/>
  <c r="F11" i="26" s="1"/>
  <c r="F12" i="26" s="1"/>
  <c r="F13" i="26" s="1"/>
  <c r="F5" i="25"/>
  <c r="F6" i="25" s="1"/>
  <c r="F7" i="25" s="1"/>
  <c r="F8" i="25" s="1"/>
  <c r="F9" i="25" s="1"/>
  <c r="F10" i="25" s="1"/>
  <c r="F6" i="24"/>
  <c r="F7" i="24" s="1"/>
  <c r="F8" i="24" s="1"/>
  <c r="F9" i="24" s="1"/>
  <c r="F10" i="24" s="1"/>
  <c r="F11" i="24" s="1"/>
  <c r="F12" i="24" s="1"/>
  <c r="F13" i="24" s="1"/>
  <c r="F14" i="24" s="1"/>
  <c r="F15" i="24" s="1"/>
  <c r="F5" i="23"/>
  <c r="F6" i="23" s="1"/>
  <c r="F7" i="23" s="1"/>
  <c r="F8" i="23" s="1"/>
  <c r="F9" i="23" s="1"/>
  <c r="F10" i="23" s="1"/>
  <c r="F11" i="23" s="1"/>
  <c r="F12" i="23" s="1"/>
  <c r="F13" i="23" s="1"/>
  <c r="F14" i="23" s="1"/>
  <c r="F5" i="22"/>
  <c r="F6" i="22" s="1"/>
  <c r="F7" i="22" s="1"/>
  <c r="F5" i="21"/>
  <c r="F5" i="20"/>
  <c r="F6" i="20" s="1"/>
  <c r="F7" i="20" s="1"/>
  <c r="F8" i="20" s="1"/>
  <c r="F9" i="20" s="1"/>
  <c r="F10" i="20" s="1"/>
  <c r="F11" i="20" s="1"/>
  <c r="F12" i="20" s="1"/>
  <c r="E6" i="19"/>
  <c r="E7" i="19" s="1"/>
  <c r="E5" i="19"/>
  <c r="F6" i="18"/>
  <c r="F7" i="18" s="1"/>
  <c r="F8" i="18" s="1"/>
  <c r="F9" i="18" s="1"/>
  <c r="F10" i="18" s="1"/>
  <c r="F11" i="18" s="1"/>
  <c r="F12" i="18" s="1"/>
  <c r="F13" i="18" s="1"/>
  <c r="F14" i="18" s="1"/>
  <c r="F15" i="18" s="1"/>
  <c r="F16" i="18" s="1"/>
  <c r="F17" i="18" s="1"/>
  <c r="F18" i="18" s="1"/>
  <c r="F19" i="18" s="1"/>
  <c r="F20" i="18" s="1"/>
  <c r="F21" i="18" s="1"/>
  <c r="F22" i="18" s="1"/>
  <c r="F23" i="18" s="1"/>
  <c r="F24" i="18" s="1"/>
  <c r="F25" i="18" s="1"/>
  <c r="F26" i="18" s="1"/>
  <c r="F27" i="18" s="1"/>
  <c r="E5" i="17"/>
  <c r="E6" i="17" s="1"/>
  <c r="E7" i="17" s="1"/>
  <c r="E8" i="17" s="1"/>
  <c r="F5" i="16"/>
  <c r="F6" i="16" s="1"/>
  <c r="F7" i="16" s="1"/>
  <c r="F8" i="16" s="1"/>
  <c r="F9" i="16" s="1"/>
  <c r="F10" i="16" s="1"/>
  <c r="F11" i="16" s="1"/>
  <c r="F12" i="16" s="1"/>
  <c r="F13" i="16" s="1"/>
  <c r="F14" i="16" s="1"/>
  <c r="F15" i="16" s="1"/>
  <c r="F16" i="16" s="1"/>
  <c r="F17" i="16" s="1"/>
  <c r="F18" i="16" s="1"/>
  <c r="F5" i="15"/>
  <c r="F6" i="15" s="1"/>
  <c r="F7" i="15" s="1"/>
  <c r="F8" i="15" s="1"/>
  <c r="F9" i="15" s="1"/>
  <c r="F10" i="15" s="1"/>
  <c r="F4" i="15"/>
  <c r="F5" i="14"/>
  <c r="F6" i="14" s="1"/>
  <c r="F7" i="14" s="1"/>
  <c r="F8" i="14" s="1"/>
  <c r="F9" i="14" s="1"/>
  <c r="F10" i="14" s="1"/>
  <c r="F11" i="14" s="1"/>
  <c r="E5" i="12"/>
  <c r="E6" i="12" s="1"/>
  <c r="F6" i="11"/>
  <c r="F7" i="11" s="1"/>
  <c r="F8" i="11" s="1"/>
  <c r="F9" i="11" s="1"/>
  <c r="F10" i="11" s="1"/>
  <c r="F11" i="11" s="1"/>
  <c r="F12" i="11" s="1"/>
  <c r="F13" i="11" s="1"/>
  <c r="F14" i="11" s="1"/>
  <c r="F15" i="11" s="1"/>
  <c r="F5" i="11"/>
  <c r="E5" i="10"/>
  <c r="E6" i="10" s="1"/>
  <c r="E7" i="10" s="1"/>
  <c r="E8" i="10" s="1"/>
  <c r="E9" i="10" s="1"/>
  <c r="E10" i="10" s="1"/>
  <c r="E11" i="10" s="1"/>
  <c r="E12" i="10" s="1"/>
  <c r="E9" i="9"/>
  <c r="E5" i="9"/>
  <c r="E6" i="9" s="1"/>
  <c r="E7" i="9" s="1"/>
  <c r="F4" i="8"/>
  <c r="F5" i="8" s="1"/>
  <c r="F6" i="8" s="1"/>
  <c r="F7" i="8" s="1"/>
  <c r="F8" i="8" s="1"/>
  <c r="F5" i="7"/>
  <c r="F6" i="7" s="1"/>
  <c r="F7" i="7" s="1"/>
  <c r="F8" i="7" s="1"/>
  <c r="F9" i="7" s="1"/>
  <c r="F10" i="7" s="1"/>
  <c r="F4" i="6"/>
  <c r="F5" i="6" s="1"/>
  <c r="F6" i="6" s="1"/>
  <c r="F7" i="6" s="1"/>
  <c r="F8" i="6" s="1"/>
  <c r="F9" i="6" s="1"/>
  <c r="F10" i="6" s="1"/>
  <c r="F11" i="6" s="1"/>
  <c r="F12" i="6" s="1"/>
  <c r="F13" i="6" s="1"/>
  <c r="F5" i="5"/>
  <c r="F6" i="5" s="1"/>
  <c r="F7" i="5" s="1"/>
  <c r="F8" i="5" s="1"/>
  <c r="F9" i="5" s="1"/>
  <c r="F10" i="5" s="1"/>
  <c r="F4" i="4"/>
  <c r="F5" i="4" s="1"/>
  <c r="F6" i="4" s="1"/>
  <c r="F7" i="4" s="1"/>
  <c r="F5" i="1"/>
  <c r="F6" i="1" s="1"/>
  <c r="F7" i="1" s="1"/>
  <c r="F8" i="1" s="1"/>
  <c r="F9" i="1" s="1"/>
  <c r="F10" i="1" s="1"/>
</calcChain>
</file>

<file path=xl/sharedStrings.xml><?xml version="1.0" encoding="utf-8"?>
<sst xmlns="http://schemas.openxmlformats.org/spreadsheetml/2006/main" count="657" uniqueCount="256">
  <si>
    <t>J DEFRANCO</t>
  </si>
  <si>
    <t>2 ATLANTIC AVE    Block: 87  Lot:1</t>
  </si>
  <si>
    <t>BBBA 17-02</t>
  </si>
  <si>
    <t>DATE</t>
  </si>
  <si>
    <t>P.O. #</t>
  </si>
  <si>
    <t>RECEIPTS/DISBURSEMENTS</t>
  </si>
  <si>
    <t>RECEIPTS</t>
  </si>
  <si>
    <t>DISBURSED</t>
  </si>
  <si>
    <t>BALANCE</t>
  </si>
  <si>
    <t>17-00835</t>
  </si>
  <si>
    <t>LEON S. AVAKIAN Inv.00947</t>
  </si>
  <si>
    <t>17-01197</t>
  </si>
  <si>
    <t>LEON S. AVAKIAN Inv.01458</t>
  </si>
  <si>
    <t>17-01358</t>
  </si>
  <si>
    <t>KING, KITTRICK Inv.21753</t>
  </si>
  <si>
    <t>17-01624</t>
  </si>
  <si>
    <t>LEON S. AVAKIAN Inv.01841</t>
  </si>
  <si>
    <t>SPRINT</t>
  </si>
  <si>
    <t>DESANTIS</t>
  </si>
  <si>
    <t>711 OCEAN AVE</t>
  </si>
  <si>
    <t>VERA DESANTIS</t>
  </si>
  <si>
    <t>16-01502</t>
  </si>
  <si>
    <t>1200 MAIN STREET, LLC</t>
  </si>
  <si>
    <t>1200 MAIN STREET                  PB 18/01            B-6 L-2.01</t>
  </si>
  <si>
    <t>DEPOSIT- 1200 MAIN ST</t>
  </si>
  <si>
    <t>17-01400</t>
  </si>
  <si>
    <t>Mark A. Steinberg</t>
  </si>
  <si>
    <t>Deposit- 1200 Main St (Clearview Equities LLC Check)</t>
  </si>
  <si>
    <t>18-00278</t>
  </si>
  <si>
    <t>Leon S. Avakian Inv.01838</t>
  </si>
  <si>
    <t>Frank A. Morris Construction, Inc.</t>
  </si>
  <si>
    <t>200 Bradley Boulevard     Block:77 Lot:5</t>
  </si>
  <si>
    <t>BBPB 17-08</t>
  </si>
  <si>
    <t>DEPOSIT- Frank A. Morris</t>
  </si>
  <si>
    <t>17-01675</t>
  </si>
  <si>
    <t>MARK A. STEINBERG</t>
  </si>
  <si>
    <t>17-01713</t>
  </si>
  <si>
    <t>LEON S. AVAKIAN</t>
  </si>
  <si>
    <t>17-01857</t>
  </si>
  <si>
    <t>LEON S. AVAKIAN INV.02598</t>
  </si>
  <si>
    <t>18-00151</t>
  </si>
  <si>
    <t>Leon S. Avakian Inv. 02834</t>
  </si>
  <si>
    <t>CEE BEE 17-04</t>
  </si>
  <si>
    <t>710-714 MAIN ST</t>
  </si>
  <si>
    <t>DEPOSIT- CEE BEE</t>
  </si>
  <si>
    <t>17-00891</t>
  </si>
  <si>
    <t>CME</t>
  </si>
  <si>
    <t>17-00917</t>
  </si>
  <si>
    <t>KING, KITTRICK</t>
  </si>
  <si>
    <t>17-00975</t>
  </si>
  <si>
    <t>CEE BEE</t>
  </si>
  <si>
    <t>17-01203</t>
  </si>
  <si>
    <t>17-01469</t>
  </si>
  <si>
    <t>LEON S. AVAKIAN INV.01840</t>
  </si>
  <si>
    <t>17-01552</t>
  </si>
  <si>
    <t>KING, KITTRICK Inv. 21752</t>
  </si>
  <si>
    <t>John Grillo / 300 Main Bradley Beach, LLC</t>
  </si>
  <si>
    <t>300 Main Street</t>
  </si>
  <si>
    <t>BBPB 17-06   Block-60 Lot-22</t>
  </si>
  <si>
    <t>JOHN GRILLO</t>
  </si>
  <si>
    <t>17-01636</t>
  </si>
  <si>
    <t>Leon S. Avakian Inv.02833</t>
  </si>
  <si>
    <t>300 Main Bradley Beach LLC- Kearny Bank Cashier's Ck# 390100238</t>
  </si>
  <si>
    <t>E Snyder</t>
  </si>
  <si>
    <t>605 McCabe</t>
  </si>
  <si>
    <t>DEPOSIT</t>
  </si>
  <si>
    <t>17-00511</t>
  </si>
  <si>
    <t>17-00541</t>
  </si>
  <si>
    <t>17-00572</t>
  </si>
  <si>
    <t>17-00838</t>
  </si>
  <si>
    <t>J LANGSAM</t>
  </si>
  <si>
    <t>112 1/2 MCCABE AVE</t>
  </si>
  <si>
    <t>STONE MANDIA</t>
  </si>
  <si>
    <t>LEON S AVAKIAN</t>
  </si>
  <si>
    <t>REFUND OF ESCROW BALANCE</t>
  </si>
  <si>
    <t>J. LANGSAM REPLENISH</t>
  </si>
  <si>
    <t>SIMONE REALTY LLC</t>
  </si>
  <si>
    <t>811 OCEAN AVE</t>
  </si>
  <si>
    <t>SIMONE REALTY</t>
  </si>
  <si>
    <t>KING, KITRICK, JACKSON</t>
  </si>
  <si>
    <t>W DEGRAW</t>
  </si>
  <si>
    <t>414 OCEAN PARK AVE</t>
  </si>
  <si>
    <t>00008191</t>
  </si>
  <si>
    <t>17-00405</t>
  </si>
  <si>
    <t>17-00979</t>
  </si>
  <si>
    <t>403 MCCABE LLC</t>
  </si>
  <si>
    <t>403 MCCABE AVE</t>
  </si>
  <si>
    <t>INTEREST</t>
  </si>
  <si>
    <t>RTG, LLC</t>
  </si>
  <si>
    <t>1205 - 1207 OCEAN AVE</t>
  </si>
  <si>
    <t>L PATRUNO</t>
  </si>
  <si>
    <t>317 PARK PLACE AVE</t>
  </si>
  <si>
    <t>16-01362</t>
  </si>
  <si>
    <t>J. SARAPIN</t>
  </si>
  <si>
    <t>317 1/2 FIFTH AVE</t>
  </si>
  <si>
    <t>SARAPIN</t>
  </si>
  <si>
    <t>17-00235</t>
  </si>
  <si>
    <t>17-00750</t>
  </si>
  <si>
    <t>17-00839</t>
  </si>
  <si>
    <t>17-01470</t>
  </si>
  <si>
    <t>LEON S. AVAKIAN INV.01843</t>
  </si>
  <si>
    <t>L PATRUNO 16-03</t>
  </si>
  <si>
    <t>217 MCCABE AVE</t>
  </si>
  <si>
    <t>LISA PATRUNO</t>
  </si>
  <si>
    <t>00008137</t>
  </si>
  <si>
    <t>MARK STEINBERG</t>
  </si>
  <si>
    <t>00008261</t>
  </si>
  <si>
    <t>00008276</t>
  </si>
  <si>
    <t>00008298</t>
  </si>
  <si>
    <t>00008322</t>
  </si>
  <si>
    <t>16-01114</t>
  </si>
  <si>
    <t>16-01152</t>
  </si>
  <si>
    <t>16-01316</t>
  </si>
  <si>
    <t>16-01408</t>
  </si>
  <si>
    <t>16-01376</t>
  </si>
  <si>
    <t>TRACEY GRIBBEN</t>
  </si>
  <si>
    <t>16-01880</t>
  </si>
  <si>
    <t>F FERRARA</t>
  </si>
  <si>
    <t>409 HAMMOND AVE</t>
  </si>
  <si>
    <t>BRIELLE DEV/GIAMANO'S</t>
  </si>
  <si>
    <t>3RD &amp; MAIN ST    Block:59 Lots:9-12</t>
  </si>
  <si>
    <t>BBPB 14-12</t>
  </si>
  <si>
    <t>MOVED BAL FROM 3RD &amp; MAIN</t>
  </si>
  <si>
    <t>00007806</t>
  </si>
  <si>
    <t>MARK A STEINBERG</t>
  </si>
  <si>
    <t>00007817</t>
  </si>
  <si>
    <t>00007849</t>
  </si>
  <si>
    <t>00007883</t>
  </si>
  <si>
    <t>00007919</t>
  </si>
  <si>
    <t>00008001</t>
  </si>
  <si>
    <t>00008032</t>
  </si>
  <si>
    <t>00008165</t>
  </si>
  <si>
    <t>GIAMANO'S</t>
  </si>
  <si>
    <t>BRIELLE DEV</t>
  </si>
  <si>
    <t>17-01903</t>
  </si>
  <si>
    <t>BRIELLE DEVELOPERS, LLC</t>
  </si>
  <si>
    <t>17-01767</t>
  </si>
  <si>
    <t>LEON S AVAKIAN INV.02597</t>
  </si>
  <si>
    <t>Leon S. Avakian Inv. 02832</t>
  </si>
  <si>
    <t>18-00279</t>
  </si>
  <si>
    <t>18-00389</t>
  </si>
  <si>
    <t xml:space="preserve">J SHISSIAS </t>
  </si>
  <si>
    <t>112 4TH AVE</t>
  </si>
  <si>
    <t>J SHISSIAS</t>
  </si>
  <si>
    <t>LAURICELLA</t>
  </si>
  <si>
    <t>205 FIFTH AVE</t>
  </si>
  <si>
    <t>00008091</t>
  </si>
  <si>
    <t>00008108</t>
  </si>
  <si>
    <t>00008116</t>
  </si>
  <si>
    <t>00008139</t>
  </si>
  <si>
    <t>00008226</t>
  </si>
  <si>
    <t>16-01355</t>
  </si>
  <si>
    <t>L LAURICELLA</t>
  </si>
  <si>
    <t>FIRST AID &amp; AMBULANCE CORP</t>
  </si>
  <si>
    <t>725 MAIN ST</t>
  </si>
  <si>
    <t>FIRST AID</t>
  </si>
  <si>
    <t>00008086</t>
  </si>
  <si>
    <t>E RUBIN</t>
  </si>
  <si>
    <t>801 OCEAN AVE</t>
  </si>
  <si>
    <t>16-01440</t>
  </si>
  <si>
    <t>KING, KITRICK</t>
  </si>
  <si>
    <t>P.O #</t>
  </si>
  <si>
    <t>BONOMOLO TRUST</t>
  </si>
  <si>
    <t>130 LAKE TERR</t>
  </si>
  <si>
    <t>BONOMOLO</t>
  </si>
  <si>
    <t>16-01724</t>
  </si>
  <si>
    <t>16-01674</t>
  </si>
  <si>
    <t>17-00271</t>
  </si>
  <si>
    <t>17-00406</t>
  </si>
  <si>
    <t>17-00978</t>
  </si>
  <si>
    <t>17-01199</t>
  </si>
  <si>
    <t>PELLEGRINO</t>
  </si>
  <si>
    <t>17-01551</t>
  </si>
  <si>
    <t>KING, KITRICK Inv. 21751</t>
  </si>
  <si>
    <t>RAJPUT/RIOLI</t>
  </si>
  <si>
    <t>110 OCEAN PARK AVE Block:25 Lot:19</t>
  </si>
  <si>
    <t>ZBA #411-01-10-16</t>
  </si>
  <si>
    <t>RAJPUT-RIOLI</t>
  </si>
  <si>
    <t>16-01868</t>
  </si>
  <si>
    <t>Rajput Ck #981</t>
  </si>
  <si>
    <t>LEON S AVAKIAN Inv.02827</t>
  </si>
  <si>
    <t>Riola</t>
  </si>
  <si>
    <t xml:space="preserve">G KOVEN </t>
  </si>
  <si>
    <t>314 PARK PLACE AVE</t>
  </si>
  <si>
    <t>G KOVEN</t>
  </si>
  <si>
    <t>17-00358</t>
  </si>
  <si>
    <t>17-00499</t>
  </si>
  <si>
    <t>5 ATLANTIC AVE, LLC (SCOTT)</t>
  </si>
  <si>
    <t>5 ATLANTIC AVE, LLC</t>
  </si>
  <si>
    <t>16-01737</t>
  </si>
  <si>
    <t>17-00506</t>
  </si>
  <si>
    <t>R SCOTT</t>
  </si>
  <si>
    <t>17-00833</t>
  </si>
  <si>
    <t>17-00977</t>
  </si>
  <si>
    <t xml:space="preserve">G LOSA </t>
  </si>
  <si>
    <t>120 LAKE TERR       Block:11 Lot:28</t>
  </si>
  <si>
    <t>BBBA 16-19</t>
  </si>
  <si>
    <t>G LOSA</t>
  </si>
  <si>
    <t>LEON S. AVAKIAN INV.01842</t>
  </si>
  <si>
    <t>LEON S. AVAKIAN INV.02595</t>
  </si>
  <si>
    <t>A MURRAY</t>
  </si>
  <si>
    <t>411 NEWARK AVE</t>
  </si>
  <si>
    <t>17-00919</t>
  </si>
  <si>
    <t>17-01274</t>
  </si>
  <si>
    <t>A. MURRAY</t>
  </si>
  <si>
    <t>17-01553</t>
  </si>
  <si>
    <t>KING, KITTRICK Inv.21755</t>
  </si>
  <si>
    <t>A LAURITO</t>
  </si>
  <si>
    <t>703 MADISON AVE    Block:35 Lot:14</t>
  </si>
  <si>
    <t>BBBA 16-20</t>
  </si>
  <si>
    <t>LEON S. AVAKIAN INV.02596</t>
  </si>
  <si>
    <t>J NAPLES</t>
  </si>
  <si>
    <t>300 THIRD AVE</t>
  </si>
  <si>
    <t>17-00479</t>
  </si>
  <si>
    <t>17-00834</t>
  </si>
  <si>
    <t>FRANCES &amp; WILLIAM GROESBECK</t>
  </si>
  <si>
    <t>104 KENT AVE        Block:12 Lot:2</t>
  </si>
  <si>
    <t>BBBA 17/04</t>
  </si>
  <si>
    <t>NAME</t>
  </si>
  <si>
    <t>GROESBECK</t>
  </si>
  <si>
    <t>18-00153</t>
  </si>
  <si>
    <t>Monica Kowalski, Esq. Inv.20246</t>
  </si>
  <si>
    <t>MARK HARTIGAN</t>
  </si>
  <si>
    <t>503 NEWARK AVE        Block:18 Lot:9</t>
  </si>
  <si>
    <t>BBBA 17/11</t>
  </si>
  <si>
    <t>HARTIGAN</t>
  </si>
  <si>
    <t>17-01905</t>
  </si>
  <si>
    <t>KING, KITRICK Inv.22552</t>
  </si>
  <si>
    <t>17-02056</t>
  </si>
  <si>
    <t>KING, KITRICK Inv.22889</t>
  </si>
  <si>
    <t>18-00152</t>
  </si>
  <si>
    <t>KING, KITRICK Inv.23221</t>
  </si>
  <si>
    <t>Leon S. Avakian Inv. 02830</t>
  </si>
  <si>
    <t>DOMINIC CARREA</t>
  </si>
  <si>
    <t>501 NEWARK AVE        Block:18 Lot:10</t>
  </si>
  <si>
    <t>BBBA 17/04      17-10?</t>
  </si>
  <si>
    <t>CARREA</t>
  </si>
  <si>
    <t>KING, KITRICK Inv.22551</t>
  </si>
  <si>
    <t>KING, KITRICK Inv.22888</t>
  </si>
  <si>
    <t>KING, KITRICK Inv.23219</t>
  </si>
  <si>
    <t>Leon S. Avakian Inv. 02829</t>
  </si>
  <si>
    <t>18-00388</t>
  </si>
  <si>
    <t>KING, KITRICK Inv. 23482</t>
  </si>
  <si>
    <t>JOAN &amp; PASQUALE RUTA</t>
  </si>
  <si>
    <t>114 OCEAN PARK AVENUE        Block:25 Lot:21</t>
  </si>
  <si>
    <t>ZB 17/01    17-09?</t>
  </si>
  <si>
    <t>RUTA</t>
  </si>
  <si>
    <t>KING, KITRICK Inv. 22890</t>
  </si>
  <si>
    <t>KING, KITRICK Inv.23222</t>
  </si>
  <si>
    <t>Leon S. Avakian Inv. 02828</t>
  </si>
  <si>
    <t>Joseph &amp; Marie Baecher</t>
  </si>
  <si>
    <t>313 OCEAN PARK AVENUE        Block:28 Lot:6</t>
  </si>
  <si>
    <t>ZB 17/05</t>
  </si>
  <si>
    <t>Baecher</t>
  </si>
  <si>
    <t>18-00308</t>
  </si>
  <si>
    <t>King, Kitrick, Jackson &amp; McWeeney Inv.23223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</si>
</sst>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4" fontId="1" fillId="0" borderId="0" xfId="1" applyFont="1" applyAlignment="1">
      <alignment horizontal="center" wrapText="1"/>
    </xf>
    <xf numFmtId="14" fontId="1" fillId="0" borderId="0" xfId="0" applyNumberFormat="1" applyFont="1" applyAlignment="1">
      <alignment horizontal="center"/>
    </xf>
    <xf numFmtId="44" fontId="1" fillId="0" borderId="0" xfId="1" applyFont="1" applyAlignment="1">
      <alignment horizontal="center"/>
    </xf>
    <xf numFmtId="44" fontId="1" fillId="0" borderId="0" xfId="1" applyFont="1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center" wrapText="1"/>
    </xf>
    <xf numFmtId="44" fontId="0" fillId="0" borderId="0" xfId="1" applyFont="1" applyAlignment="1">
      <alignment horizontal="center" wrapText="1"/>
    </xf>
    <xf numFmtId="44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A17" sqref="A17"/>
    </sheetView>
  </sheetViews>
  <sheetFormatPr defaultRowHeight="15" x14ac:dyDescent="0.25"/>
  <cols>
    <col min="1" max="1" width="15.5703125" customWidth="1"/>
    <col min="2" max="2" width="13" customWidth="1"/>
    <col min="3" max="3" width="28" customWidth="1"/>
    <col min="4" max="4" width="13.5703125" customWidth="1"/>
    <col min="5" max="5" width="11.28515625" customWidth="1"/>
    <col min="6" max="6" width="13.5703125" customWidth="1"/>
  </cols>
  <sheetData>
    <row r="1" spans="1:6" x14ac:dyDescent="0.25">
      <c r="A1" s="18" t="s">
        <v>0</v>
      </c>
      <c r="B1" s="18"/>
      <c r="C1" s="18"/>
      <c r="D1" s="18"/>
      <c r="E1" s="18"/>
      <c r="F1" s="18"/>
    </row>
    <row r="2" spans="1:6" x14ac:dyDescent="0.25">
      <c r="A2" s="19" t="s">
        <v>1</v>
      </c>
      <c r="B2" s="18"/>
      <c r="C2" s="18"/>
      <c r="D2" s="18"/>
      <c r="E2" s="18"/>
      <c r="F2" s="18"/>
    </row>
    <row r="3" spans="1:6" x14ac:dyDescent="0.25">
      <c r="A3" s="1"/>
      <c r="B3" s="2"/>
      <c r="C3" s="19" t="s">
        <v>2</v>
      </c>
      <c r="D3" s="20"/>
      <c r="E3" s="2"/>
      <c r="F3" s="2"/>
    </row>
    <row r="4" spans="1:6" ht="21" customHeight="1" x14ac:dyDescent="0.25">
      <c r="A4" s="3" t="s">
        <v>3</v>
      </c>
      <c r="B4" s="3" t="s">
        <v>4</v>
      </c>
      <c r="C4" s="3" t="s">
        <v>5</v>
      </c>
      <c r="D4" s="4" t="s">
        <v>6</v>
      </c>
      <c r="E4" s="4" t="s">
        <v>7</v>
      </c>
      <c r="F4" s="4" t="s">
        <v>8</v>
      </c>
    </row>
    <row r="5" spans="1:6" x14ac:dyDescent="0.25">
      <c r="A5" s="5">
        <v>42830</v>
      </c>
      <c r="B5" s="5"/>
      <c r="C5" s="2" t="s">
        <v>0</v>
      </c>
      <c r="D5" s="6">
        <v>1450</v>
      </c>
      <c r="E5" s="6"/>
      <c r="F5" s="6">
        <f>SUM(D5-E5)</f>
        <v>1450</v>
      </c>
    </row>
    <row r="6" spans="1:6" x14ac:dyDescent="0.25">
      <c r="A6" s="5">
        <v>42886</v>
      </c>
      <c r="B6" s="5" t="s">
        <v>9</v>
      </c>
      <c r="C6" s="1" t="s">
        <v>10</v>
      </c>
      <c r="D6" s="6"/>
      <c r="E6" s="6">
        <v>375</v>
      </c>
      <c r="F6" s="7">
        <f t="shared" ref="F6:F10" si="0">SUM(F5+D6-E6)</f>
        <v>1075</v>
      </c>
    </row>
    <row r="7" spans="1:6" x14ac:dyDescent="0.25">
      <c r="A7" s="5">
        <v>42941</v>
      </c>
      <c r="B7" s="5" t="s">
        <v>11</v>
      </c>
      <c r="C7" s="1" t="s">
        <v>12</v>
      </c>
      <c r="D7" s="6"/>
      <c r="E7" s="6">
        <v>375</v>
      </c>
      <c r="F7" s="7">
        <f t="shared" si="0"/>
        <v>700</v>
      </c>
    </row>
    <row r="8" spans="1:6" x14ac:dyDescent="0.25">
      <c r="A8" s="5">
        <v>42962</v>
      </c>
      <c r="B8" s="5" t="s">
        <v>13</v>
      </c>
      <c r="C8" s="1" t="s">
        <v>14</v>
      </c>
      <c r="D8" s="6"/>
      <c r="E8" s="6">
        <v>669.5</v>
      </c>
      <c r="F8" s="7">
        <f t="shared" si="0"/>
        <v>30.5</v>
      </c>
    </row>
    <row r="9" spans="1:6" x14ac:dyDescent="0.25">
      <c r="A9" s="5">
        <v>43006</v>
      </c>
      <c r="B9" s="2"/>
      <c r="C9" s="2" t="s">
        <v>0</v>
      </c>
      <c r="D9" s="6">
        <v>500</v>
      </c>
      <c r="E9" s="6"/>
      <c r="F9" s="7">
        <f t="shared" si="0"/>
        <v>530.5</v>
      </c>
    </row>
    <row r="10" spans="1:6" x14ac:dyDescent="0.25">
      <c r="A10" s="5">
        <v>43013</v>
      </c>
      <c r="B10" s="1" t="s">
        <v>15</v>
      </c>
      <c r="C10" s="1" t="s">
        <v>16</v>
      </c>
      <c r="D10" s="6"/>
      <c r="E10" s="6">
        <v>217.5</v>
      </c>
      <c r="F10" s="7">
        <f t="shared" si="0"/>
        <v>313</v>
      </c>
    </row>
  </sheetData>
  <mergeCells count="3">
    <mergeCell ref="A1:F1"/>
    <mergeCell ref="A2:F2"/>
    <mergeCell ref="C3:D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D20" sqref="D20"/>
    </sheetView>
  </sheetViews>
  <sheetFormatPr defaultRowHeight="15" x14ac:dyDescent="0.25"/>
  <cols>
    <col min="1" max="1" width="13.85546875" customWidth="1"/>
    <col min="2" max="2" width="26" customWidth="1"/>
    <col min="3" max="3" width="10.7109375" customWidth="1"/>
    <col min="4" max="4" width="12.140625" customWidth="1"/>
    <col min="5" max="5" width="12.85546875" customWidth="1"/>
  </cols>
  <sheetData>
    <row r="1" spans="1:5" x14ac:dyDescent="0.25">
      <c r="A1" s="8" t="s">
        <v>3</v>
      </c>
      <c r="B1" s="8" t="s">
        <v>5</v>
      </c>
      <c r="C1" s="9" t="s">
        <v>6</v>
      </c>
      <c r="D1" s="9" t="s">
        <v>7</v>
      </c>
      <c r="E1" s="9" t="s">
        <v>8</v>
      </c>
    </row>
    <row r="2" spans="1:5" x14ac:dyDescent="0.25">
      <c r="A2" s="20" t="s">
        <v>76</v>
      </c>
      <c r="B2" s="20"/>
      <c r="C2" s="20"/>
      <c r="D2" s="20"/>
      <c r="E2" s="20"/>
    </row>
    <row r="3" spans="1:5" x14ac:dyDescent="0.25">
      <c r="A3" s="20" t="s">
        <v>77</v>
      </c>
      <c r="B3" s="20"/>
      <c r="C3" s="20"/>
      <c r="D3" s="20"/>
      <c r="E3" s="20"/>
    </row>
    <row r="4" spans="1:5" x14ac:dyDescent="0.25">
      <c r="A4" s="10">
        <v>41626</v>
      </c>
      <c r="B4" s="8" t="s">
        <v>78</v>
      </c>
      <c r="C4" s="11">
        <v>500</v>
      </c>
      <c r="D4" s="11"/>
      <c r="E4" s="11">
        <v>500</v>
      </c>
    </row>
    <row r="5" spans="1:5" x14ac:dyDescent="0.25">
      <c r="A5" s="10">
        <v>41656</v>
      </c>
      <c r="B5" s="8" t="s">
        <v>78</v>
      </c>
      <c r="C5" s="11">
        <v>800</v>
      </c>
      <c r="D5" s="11"/>
      <c r="E5" s="11">
        <f>SUM(E4+C5-D5)</f>
        <v>1300</v>
      </c>
    </row>
    <row r="6" spans="1:5" x14ac:dyDescent="0.25">
      <c r="A6" s="10">
        <v>41667</v>
      </c>
      <c r="B6" s="8" t="s">
        <v>78</v>
      </c>
      <c r="C6" s="11">
        <v>900</v>
      </c>
      <c r="D6" s="11"/>
      <c r="E6" s="11">
        <f>SUM(E5+C6-D6)</f>
        <v>2200</v>
      </c>
    </row>
    <row r="7" spans="1:5" x14ac:dyDescent="0.25">
      <c r="A7" s="10">
        <v>41681</v>
      </c>
      <c r="B7" s="8" t="s">
        <v>79</v>
      </c>
      <c r="C7" s="11"/>
      <c r="D7" s="11">
        <v>595.4</v>
      </c>
      <c r="E7" s="11">
        <f>SUM(E6+C7-D7)</f>
        <v>1604.6</v>
      </c>
    </row>
    <row r="8" spans="1:5" x14ac:dyDescent="0.25">
      <c r="A8" s="10">
        <v>41695</v>
      </c>
      <c r="B8" s="8" t="s">
        <v>79</v>
      </c>
      <c r="C8" s="11"/>
      <c r="D8" s="11">
        <v>65</v>
      </c>
      <c r="E8" s="11">
        <f>SUM(E7+C8-D8)</f>
        <v>1539.6</v>
      </c>
    </row>
    <row r="9" spans="1:5" x14ac:dyDescent="0.25">
      <c r="A9" s="10">
        <v>41751</v>
      </c>
      <c r="B9" s="8" t="s">
        <v>79</v>
      </c>
      <c r="C9" s="11"/>
      <c r="D9" s="11">
        <v>104</v>
      </c>
      <c r="E9" s="11">
        <f t="shared" ref="E9:E12" si="0">SUM(E8+C9-D9)</f>
        <v>1435.6</v>
      </c>
    </row>
    <row r="10" spans="1:5" x14ac:dyDescent="0.25">
      <c r="A10" s="10">
        <v>41800</v>
      </c>
      <c r="B10" s="8" t="s">
        <v>37</v>
      </c>
      <c r="C10" s="11"/>
      <c r="D10" s="11">
        <v>1090</v>
      </c>
      <c r="E10" s="11">
        <f t="shared" si="0"/>
        <v>345.59999999999991</v>
      </c>
    </row>
    <row r="11" spans="1:5" x14ac:dyDescent="0.25">
      <c r="A11" s="10">
        <v>41828</v>
      </c>
      <c r="B11" s="8" t="s">
        <v>79</v>
      </c>
      <c r="C11" s="11"/>
      <c r="D11" s="11">
        <v>585</v>
      </c>
      <c r="E11" s="11">
        <f t="shared" si="0"/>
        <v>-239.40000000000009</v>
      </c>
    </row>
    <row r="12" spans="1:5" x14ac:dyDescent="0.25">
      <c r="A12" s="10">
        <v>41828</v>
      </c>
      <c r="B12" s="8" t="s">
        <v>79</v>
      </c>
      <c r="C12" s="11"/>
      <c r="D12" s="11">
        <v>585</v>
      </c>
      <c r="E12" s="11">
        <f t="shared" si="0"/>
        <v>-824.40000000000009</v>
      </c>
    </row>
  </sheetData>
  <mergeCells count="2">
    <mergeCell ref="A2:E2"/>
    <mergeCell ref="A3:E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20" sqref="F20"/>
    </sheetView>
  </sheetViews>
  <sheetFormatPr defaultRowHeight="15" x14ac:dyDescent="0.25"/>
  <cols>
    <col min="1" max="1" width="14.28515625" customWidth="1"/>
    <col min="2" max="2" width="13.42578125" customWidth="1"/>
    <col min="3" max="3" width="27.28515625" customWidth="1"/>
    <col min="4" max="4" width="12" customWidth="1"/>
    <col min="5" max="5" width="12.140625" customWidth="1"/>
    <col min="6" max="6" width="11" customWidth="1"/>
  </cols>
  <sheetData>
    <row r="1" spans="1:6" x14ac:dyDescent="0.25">
      <c r="A1" s="20" t="s">
        <v>80</v>
      </c>
      <c r="B1" s="20"/>
      <c r="C1" s="20"/>
      <c r="D1" s="20"/>
      <c r="E1" s="20"/>
      <c r="F1" s="20"/>
    </row>
    <row r="2" spans="1:6" x14ac:dyDescent="0.25">
      <c r="A2" s="20" t="s">
        <v>81</v>
      </c>
      <c r="B2" s="20"/>
      <c r="C2" s="20"/>
      <c r="D2" s="20"/>
      <c r="E2" s="20"/>
      <c r="F2" s="20"/>
    </row>
    <row r="3" spans="1:6" x14ac:dyDescent="0.25">
      <c r="A3" s="8" t="s">
        <v>3</v>
      </c>
      <c r="B3" s="8" t="s">
        <v>4</v>
      </c>
      <c r="C3" s="8" t="s">
        <v>5</v>
      </c>
      <c r="D3" s="9" t="s">
        <v>6</v>
      </c>
      <c r="E3" s="9" t="s">
        <v>7</v>
      </c>
      <c r="F3" s="9" t="s">
        <v>8</v>
      </c>
    </row>
    <row r="4" spans="1:6" x14ac:dyDescent="0.25">
      <c r="A4" s="10">
        <v>41767</v>
      </c>
      <c r="B4" s="10"/>
      <c r="C4" s="8" t="s">
        <v>80</v>
      </c>
      <c r="D4" s="11">
        <v>2200</v>
      </c>
      <c r="E4" s="11"/>
      <c r="F4" s="11">
        <v>2200</v>
      </c>
    </row>
    <row r="5" spans="1:6" x14ac:dyDescent="0.25">
      <c r="A5" s="10">
        <v>41800</v>
      </c>
      <c r="B5" s="10"/>
      <c r="C5" s="8" t="s">
        <v>73</v>
      </c>
      <c r="D5" s="11"/>
      <c r="E5" s="11">
        <v>145</v>
      </c>
      <c r="F5" s="11">
        <f t="shared" ref="F5:F15" si="0">SUM(F4+D5-E5)</f>
        <v>2055</v>
      </c>
    </row>
    <row r="6" spans="1:6" x14ac:dyDescent="0.25">
      <c r="A6" s="10">
        <v>41828</v>
      </c>
      <c r="B6" s="10"/>
      <c r="C6" s="8" t="s">
        <v>79</v>
      </c>
      <c r="D6" s="11"/>
      <c r="E6" s="11">
        <v>32.5</v>
      </c>
      <c r="F6" s="11">
        <f t="shared" si="0"/>
        <v>2022.5</v>
      </c>
    </row>
    <row r="7" spans="1:6" x14ac:dyDescent="0.25">
      <c r="A7" s="10">
        <v>41842</v>
      </c>
      <c r="B7" s="10"/>
      <c r="C7" s="8" t="s">
        <v>79</v>
      </c>
      <c r="D7" s="11"/>
      <c r="E7" s="11">
        <v>650</v>
      </c>
      <c r="F7" s="11">
        <f t="shared" si="0"/>
        <v>1372.5</v>
      </c>
    </row>
    <row r="8" spans="1:6" x14ac:dyDescent="0.25">
      <c r="A8" s="10">
        <v>41863</v>
      </c>
      <c r="B8" s="10"/>
      <c r="C8" s="8" t="s">
        <v>73</v>
      </c>
      <c r="D8" s="11"/>
      <c r="E8" s="11">
        <v>605</v>
      </c>
      <c r="F8" s="11">
        <f t="shared" si="0"/>
        <v>767.5</v>
      </c>
    </row>
    <row r="9" spans="1:6" x14ac:dyDescent="0.25">
      <c r="A9" s="10">
        <v>41926</v>
      </c>
      <c r="B9" s="10"/>
      <c r="C9" s="8" t="s">
        <v>73</v>
      </c>
      <c r="D9" s="11"/>
      <c r="E9" s="11">
        <v>60</v>
      </c>
      <c r="F9" s="11">
        <f t="shared" si="0"/>
        <v>707.5</v>
      </c>
    </row>
    <row r="10" spans="1:6" x14ac:dyDescent="0.25">
      <c r="A10" s="10">
        <v>42472</v>
      </c>
      <c r="B10" s="15" t="s">
        <v>82</v>
      </c>
      <c r="C10" s="8" t="s">
        <v>73</v>
      </c>
      <c r="D10" s="11"/>
      <c r="E10" s="11">
        <v>60</v>
      </c>
      <c r="F10" s="11">
        <f t="shared" si="0"/>
        <v>647.5</v>
      </c>
    </row>
    <row r="11" spans="1:6" x14ac:dyDescent="0.25">
      <c r="A11" s="10">
        <v>42815</v>
      </c>
      <c r="B11" s="10" t="s">
        <v>83</v>
      </c>
      <c r="C11" s="8" t="s">
        <v>73</v>
      </c>
      <c r="D11" s="11"/>
      <c r="E11" s="11">
        <v>125</v>
      </c>
      <c r="F11" s="11">
        <f t="shared" si="0"/>
        <v>522.5</v>
      </c>
    </row>
    <row r="12" spans="1:6" x14ac:dyDescent="0.25">
      <c r="A12" s="10">
        <v>42843</v>
      </c>
      <c r="B12" s="10" t="s">
        <v>67</v>
      </c>
      <c r="C12" s="8" t="s">
        <v>73</v>
      </c>
      <c r="D12" s="11"/>
      <c r="E12" s="11">
        <v>375</v>
      </c>
      <c r="F12" s="11">
        <f t="shared" si="0"/>
        <v>147.5</v>
      </c>
    </row>
    <row r="13" spans="1:6" x14ac:dyDescent="0.25">
      <c r="A13" s="10">
        <v>42887</v>
      </c>
      <c r="B13" s="10"/>
      <c r="C13" s="8" t="s">
        <v>80</v>
      </c>
      <c r="D13" s="11">
        <v>200</v>
      </c>
      <c r="E13" s="11"/>
      <c r="F13" s="11">
        <f t="shared" si="0"/>
        <v>347.5</v>
      </c>
    </row>
    <row r="14" spans="1:6" x14ac:dyDescent="0.25">
      <c r="A14" s="10">
        <v>42901</v>
      </c>
      <c r="B14" s="10" t="s">
        <v>84</v>
      </c>
      <c r="C14" s="8" t="s">
        <v>73</v>
      </c>
      <c r="D14" s="11"/>
      <c r="E14" s="11">
        <v>187.5</v>
      </c>
      <c r="F14" s="11">
        <f t="shared" si="0"/>
        <v>160</v>
      </c>
    </row>
    <row r="15" spans="1:6" x14ac:dyDescent="0.25">
      <c r="A15" s="10">
        <v>43025</v>
      </c>
      <c r="B15" s="8" t="s">
        <v>36</v>
      </c>
      <c r="C15" s="8" t="s">
        <v>73</v>
      </c>
      <c r="D15" s="11"/>
      <c r="E15" s="11">
        <v>125</v>
      </c>
      <c r="F15" s="11">
        <f t="shared" si="0"/>
        <v>35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E10" sqref="E10"/>
    </sheetView>
  </sheetViews>
  <sheetFormatPr defaultRowHeight="15" x14ac:dyDescent="0.25"/>
  <cols>
    <col min="1" max="1" width="11.85546875" customWidth="1"/>
    <col min="2" max="2" width="24.7109375" customWidth="1"/>
    <col min="3" max="3" width="13" customWidth="1"/>
    <col min="4" max="4" width="14.140625" customWidth="1"/>
    <col min="5" max="5" width="13" customWidth="1"/>
  </cols>
  <sheetData>
    <row r="1" spans="1:5" x14ac:dyDescent="0.25">
      <c r="A1" s="8" t="s">
        <v>3</v>
      </c>
      <c r="B1" s="8" t="s">
        <v>5</v>
      </c>
      <c r="C1" s="9" t="s">
        <v>6</v>
      </c>
      <c r="D1" s="9" t="s">
        <v>7</v>
      </c>
      <c r="E1" s="9" t="s">
        <v>8</v>
      </c>
    </row>
    <row r="2" spans="1:5" x14ac:dyDescent="0.25">
      <c r="A2" s="20" t="s">
        <v>85</v>
      </c>
      <c r="B2" s="20"/>
      <c r="C2" s="20"/>
      <c r="D2" s="20"/>
      <c r="E2" s="20"/>
    </row>
    <row r="3" spans="1:5" x14ac:dyDescent="0.25">
      <c r="A3" s="20" t="s">
        <v>86</v>
      </c>
      <c r="B3" s="20"/>
      <c r="C3" s="20"/>
      <c r="D3" s="20"/>
      <c r="E3" s="20"/>
    </row>
    <row r="4" spans="1:5" x14ac:dyDescent="0.25">
      <c r="A4" s="10">
        <v>41544</v>
      </c>
      <c r="B4" s="8" t="s">
        <v>85</v>
      </c>
      <c r="C4" s="9">
        <v>15712.2</v>
      </c>
      <c r="E4" s="11">
        <v>15712.2</v>
      </c>
    </row>
    <row r="5" spans="1:5" x14ac:dyDescent="0.25">
      <c r="A5" s="10">
        <v>41639</v>
      </c>
      <c r="B5" s="8" t="s">
        <v>87</v>
      </c>
      <c r="C5" s="9">
        <v>1.03</v>
      </c>
      <c r="E5" s="11">
        <f>SUM(E4+C5-D5)</f>
        <v>15713.230000000001</v>
      </c>
    </row>
    <row r="6" spans="1:5" x14ac:dyDescent="0.25">
      <c r="A6" s="10">
        <v>41992</v>
      </c>
      <c r="B6" s="8" t="s">
        <v>85</v>
      </c>
      <c r="C6" s="9"/>
      <c r="D6">
        <v>15646.12</v>
      </c>
      <c r="E6" s="11">
        <f>SUM(E5+C6-D6)</f>
        <v>67.110000000000582</v>
      </c>
    </row>
  </sheetData>
  <mergeCells count="2">
    <mergeCell ref="A2:E2"/>
    <mergeCell ref="A3:E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D11" sqref="D11"/>
    </sheetView>
  </sheetViews>
  <sheetFormatPr defaultRowHeight="15" x14ac:dyDescent="0.25"/>
  <cols>
    <col min="1" max="1" width="12.85546875" customWidth="1"/>
    <col min="2" max="2" width="31" customWidth="1"/>
    <col min="3" max="3" width="13.28515625" customWidth="1"/>
    <col min="4" max="4" width="13.5703125" customWidth="1"/>
    <col min="5" max="5" width="13.42578125" customWidth="1"/>
  </cols>
  <sheetData>
    <row r="1" spans="1:5" x14ac:dyDescent="0.25">
      <c r="A1" s="8" t="s">
        <v>3</v>
      </c>
      <c r="B1" s="8" t="s">
        <v>5</v>
      </c>
      <c r="C1" s="9" t="s">
        <v>6</v>
      </c>
      <c r="D1" s="9" t="s">
        <v>7</v>
      </c>
      <c r="E1" s="9" t="s">
        <v>8</v>
      </c>
    </row>
    <row r="2" spans="1:5" x14ac:dyDescent="0.25">
      <c r="A2" s="20" t="s">
        <v>88</v>
      </c>
      <c r="B2" s="20"/>
      <c r="C2" s="20"/>
      <c r="D2" s="20"/>
      <c r="E2" s="20"/>
    </row>
    <row r="3" spans="1:5" x14ac:dyDescent="0.25">
      <c r="A3" s="20" t="s">
        <v>89</v>
      </c>
      <c r="B3" s="20"/>
      <c r="C3" s="20"/>
      <c r="D3" s="20"/>
      <c r="E3" s="20"/>
    </row>
    <row r="4" spans="1:5" x14ac:dyDescent="0.25">
      <c r="A4" s="10">
        <v>41583</v>
      </c>
      <c r="B4" s="8" t="s">
        <v>88</v>
      </c>
      <c r="C4" s="11">
        <v>1500</v>
      </c>
      <c r="D4" s="11"/>
      <c r="E4" s="11">
        <v>1500</v>
      </c>
    </row>
    <row r="5" spans="1:5" x14ac:dyDescent="0.25">
      <c r="A5" s="8"/>
      <c r="B5" s="8"/>
      <c r="C5" s="11"/>
      <c r="D5" s="11"/>
      <c r="E5" s="11"/>
    </row>
  </sheetData>
  <mergeCells count="2">
    <mergeCell ref="A2:E2"/>
    <mergeCell ref="A3:E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14" sqref="C14"/>
    </sheetView>
  </sheetViews>
  <sheetFormatPr defaultRowHeight="15" x14ac:dyDescent="0.25"/>
  <cols>
    <col min="1" max="1" width="12.42578125" customWidth="1"/>
    <col min="2" max="2" width="11.7109375" customWidth="1"/>
    <col min="3" max="3" width="25.7109375" customWidth="1"/>
    <col min="4" max="5" width="11.85546875" customWidth="1"/>
    <col min="6" max="6" width="12.85546875" customWidth="1"/>
  </cols>
  <sheetData>
    <row r="1" spans="1:6" x14ac:dyDescent="0.25">
      <c r="A1" s="20" t="s">
        <v>90</v>
      </c>
      <c r="B1" s="20"/>
      <c r="C1" s="20"/>
      <c r="D1" s="20"/>
      <c r="E1" s="20"/>
      <c r="F1" s="20"/>
    </row>
    <row r="2" spans="1:6" x14ac:dyDescent="0.25">
      <c r="A2" s="20" t="s">
        <v>91</v>
      </c>
      <c r="B2" s="20"/>
      <c r="C2" s="20"/>
      <c r="D2" s="20"/>
      <c r="E2" s="20"/>
      <c r="F2" s="20"/>
    </row>
    <row r="3" spans="1:6" x14ac:dyDescent="0.25">
      <c r="A3" s="8" t="s">
        <v>3</v>
      </c>
      <c r="B3" s="8" t="s">
        <v>4</v>
      </c>
      <c r="C3" s="8" t="s">
        <v>5</v>
      </c>
      <c r="D3" s="9" t="s">
        <v>6</v>
      </c>
      <c r="E3" s="9" t="s">
        <v>7</v>
      </c>
      <c r="F3" s="9" t="s">
        <v>8</v>
      </c>
    </row>
    <row r="4" spans="1:6" x14ac:dyDescent="0.25">
      <c r="A4" s="10">
        <v>41774</v>
      </c>
      <c r="B4" s="10"/>
      <c r="C4" s="8" t="s">
        <v>90</v>
      </c>
      <c r="D4" s="11">
        <v>3200</v>
      </c>
      <c r="E4" s="11"/>
      <c r="F4" s="11">
        <v>3200</v>
      </c>
    </row>
    <row r="5" spans="1:6" x14ac:dyDescent="0.25">
      <c r="A5" s="10">
        <v>41863</v>
      </c>
      <c r="B5" s="10"/>
      <c r="C5" s="8" t="s">
        <v>73</v>
      </c>
      <c r="D5" s="11"/>
      <c r="E5" s="11">
        <v>805</v>
      </c>
      <c r="F5" s="11">
        <f>SUM(F4+D5-E5)</f>
        <v>2395</v>
      </c>
    </row>
    <row r="6" spans="1:6" x14ac:dyDescent="0.25">
      <c r="A6" s="10">
        <v>41926</v>
      </c>
      <c r="B6" s="10"/>
      <c r="C6" s="8" t="s">
        <v>73</v>
      </c>
      <c r="D6" s="11"/>
      <c r="E6" s="11">
        <v>72.5</v>
      </c>
      <c r="F6" s="11">
        <f>SUM(F5+D6-E6)</f>
        <v>2322.5</v>
      </c>
    </row>
    <row r="7" spans="1:6" x14ac:dyDescent="0.25">
      <c r="A7" s="10">
        <v>42087</v>
      </c>
      <c r="B7" s="10"/>
      <c r="C7" s="8" t="s">
        <v>79</v>
      </c>
      <c r="D7" s="11"/>
      <c r="E7" s="11">
        <v>292.5</v>
      </c>
      <c r="F7" s="11">
        <f t="shared" ref="F7:F11" si="0">SUM(F6+D7-E7)</f>
        <v>2030</v>
      </c>
    </row>
    <row r="8" spans="1:6" x14ac:dyDescent="0.25">
      <c r="A8" s="10">
        <v>42136</v>
      </c>
      <c r="B8" s="10"/>
      <c r="C8" s="8" t="s">
        <v>73</v>
      </c>
      <c r="D8" s="11"/>
      <c r="E8" s="11">
        <v>450</v>
      </c>
      <c r="F8" s="11">
        <f t="shared" si="0"/>
        <v>1580</v>
      </c>
    </row>
    <row r="9" spans="1:6" x14ac:dyDescent="0.25">
      <c r="A9" s="10">
        <v>42199</v>
      </c>
      <c r="B9" s="10"/>
      <c r="C9" s="8" t="s">
        <v>79</v>
      </c>
      <c r="D9" s="11"/>
      <c r="E9" s="11">
        <v>1267.5</v>
      </c>
      <c r="F9" s="11">
        <f t="shared" si="0"/>
        <v>312.5</v>
      </c>
    </row>
    <row r="10" spans="1:6" x14ac:dyDescent="0.25">
      <c r="A10" s="10">
        <v>42290</v>
      </c>
      <c r="B10" s="10"/>
      <c r="C10" s="8" t="s">
        <v>73</v>
      </c>
      <c r="D10" s="11"/>
      <c r="E10" s="11">
        <v>240</v>
      </c>
      <c r="F10" s="11">
        <f t="shared" si="0"/>
        <v>72.5</v>
      </c>
    </row>
    <row r="11" spans="1:6" x14ac:dyDescent="0.25">
      <c r="A11" s="10">
        <v>42626</v>
      </c>
      <c r="B11" s="10" t="s">
        <v>92</v>
      </c>
      <c r="C11" s="8" t="s">
        <v>79</v>
      </c>
      <c r="D11" s="11"/>
      <c r="E11" s="11">
        <v>679.9</v>
      </c>
      <c r="F11" s="11">
        <f t="shared" si="0"/>
        <v>-607.4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C23" sqref="C23"/>
    </sheetView>
  </sheetViews>
  <sheetFormatPr defaultRowHeight="15" x14ac:dyDescent="0.25"/>
  <cols>
    <col min="1" max="1" width="11.85546875" customWidth="1"/>
    <col min="2" max="2" width="11.28515625" customWidth="1"/>
    <col min="3" max="3" width="27.140625" customWidth="1"/>
    <col min="4" max="4" width="11.5703125" customWidth="1"/>
    <col min="5" max="5" width="12" customWidth="1"/>
    <col min="6" max="6" width="12.42578125" customWidth="1"/>
  </cols>
  <sheetData>
    <row r="1" spans="1:6" x14ac:dyDescent="0.25">
      <c r="A1" s="20" t="s">
        <v>93</v>
      </c>
      <c r="B1" s="20"/>
      <c r="C1" s="20"/>
      <c r="D1" s="20"/>
      <c r="E1" s="20"/>
      <c r="F1" s="20"/>
    </row>
    <row r="2" spans="1:6" x14ac:dyDescent="0.25">
      <c r="A2" s="20" t="s">
        <v>94</v>
      </c>
      <c r="B2" s="20"/>
      <c r="C2" s="20"/>
      <c r="D2" s="20"/>
      <c r="E2" s="20"/>
      <c r="F2" s="20"/>
    </row>
    <row r="3" spans="1:6" x14ac:dyDescent="0.25">
      <c r="A3" s="8" t="s">
        <v>3</v>
      </c>
      <c r="B3" s="8" t="s">
        <v>4</v>
      </c>
      <c r="C3" s="8" t="s">
        <v>5</v>
      </c>
      <c r="D3" s="9" t="s">
        <v>6</v>
      </c>
      <c r="E3" s="9" t="s">
        <v>7</v>
      </c>
      <c r="F3" s="9" t="s">
        <v>8</v>
      </c>
    </row>
    <row r="4" spans="1:6" x14ac:dyDescent="0.25">
      <c r="A4" s="10">
        <v>42705</v>
      </c>
      <c r="B4" s="10"/>
      <c r="C4" s="8" t="s">
        <v>95</v>
      </c>
      <c r="D4" s="11">
        <v>2200</v>
      </c>
      <c r="E4" s="11"/>
      <c r="F4" s="11">
        <f>SUM(F2+D4-E4)</f>
        <v>2200</v>
      </c>
    </row>
    <row r="5" spans="1:6" x14ac:dyDescent="0.25">
      <c r="A5" s="10">
        <v>42794</v>
      </c>
      <c r="B5" s="10" t="s">
        <v>96</v>
      </c>
      <c r="C5" s="8" t="s">
        <v>37</v>
      </c>
      <c r="D5" s="11"/>
      <c r="E5" s="11">
        <v>260</v>
      </c>
      <c r="F5" s="11">
        <f t="shared" ref="F5:F10" si="0">SUM(F4+D5-E5)</f>
        <v>1940</v>
      </c>
    </row>
    <row r="6" spans="1:6" x14ac:dyDescent="0.25">
      <c r="A6" s="10">
        <v>42815</v>
      </c>
      <c r="B6" s="10" t="s">
        <v>83</v>
      </c>
      <c r="C6" s="8" t="s">
        <v>37</v>
      </c>
      <c r="D6" s="11"/>
      <c r="E6" s="11">
        <v>437.5</v>
      </c>
      <c r="F6" s="11">
        <f t="shared" si="0"/>
        <v>1502.5</v>
      </c>
    </row>
    <row r="7" spans="1:6" x14ac:dyDescent="0.25">
      <c r="A7" s="10">
        <v>42878</v>
      </c>
      <c r="B7" s="10" t="s">
        <v>97</v>
      </c>
      <c r="C7" s="8" t="s">
        <v>48</v>
      </c>
      <c r="D7" s="11"/>
      <c r="E7" s="11">
        <v>182</v>
      </c>
      <c r="F7" s="11">
        <f t="shared" si="0"/>
        <v>1320.5</v>
      </c>
    </row>
    <row r="8" spans="1:6" x14ac:dyDescent="0.25">
      <c r="A8" s="10">
        <v>42886</v>
      </c>
      <c r="B8" s="10" t="s">
        <v>98</v>
      </c>
      <c r="C8" s="8" t="s">
        <v>37</v>
      </c>
      <c r="D8" s="11"/>
      <c r="E8" s="11">
        <v>77.5</v>
      </c>
      <c r="F8" s="11">
        <f t="shared" si="0"/>
        <v>1243</v>
      </c>
    </row>
    <row r="9" spans="1:6" x14ac:dyDescent="0.25">
      <c r="A9" s="10">
        <v>42962</v>
      </c>
      <c r="B9" s="10" t="s">
        <v>13</v>
      </c>
      <c r="C9" s="8" t="s">
        <v>48</v>
      </c>
      <c r="D9" s="11"/>
      <c r="E9" s="11">
        <v>650</v>
      </c>
      <c r="F9" s="11">
        <f t="shared" si="0"/>
        <v>593</v>
      </c>
    </row>
    <row r="10" spans="1:6" x14ac:dyDescent="0.25">
      <c r="A10" s="10">
        <v>42972</v>
      </c>
      <c r="B10" s="10" t="s">
        <v>99</v>
      </c>
      <c r="C10" s="8" t="s">
        <v>100</v>
      </c>
      <c r="D10" s="11"/>
      <c r="E10" s="11">
        <v>577.5</v>
      </c>
      <c r="F10" s="11">
        <f t="shared" si="0"/>
        <v>15.5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27" sqref="D27"/>
    </sheetView>
  </sheetViews>
  <sheetFormatPr defaultRowHeight="15" x14ac:dyDescent="0.25"/>
  <cols>
    <col min="1" max="1" width="11.7109375" customWidth="1"/>
    <col min="2" max="2" width="10.5703125" customWidth="1"/>
    <col min="3" max="3" width="24.42578125" customWidth="1"/>
    <col min="4" max="4" width="11.7109375" customWidth="1"/>
    <col min="5" max="5" width="13.140625" customWidth="1"/>
    <col min="6" max="6" width="12.7109375" customWidth="1"/>
  </cols>
  <sheetData>
    <row r="1" spans="1:6" x14ac:dyDescent="0.25">
      <c r="A1" s="8" t="s">
        <v>3</v>
      </c>
      <c r="B1" s="8" t="s">
        <v>4</v>
      </c>
      <c r="C1" s="8" t="s">
        <v>5</v>
      </c>
      <c r="D1" s="9" t="s">
        <v>6</v>
      </c>
      <c r="E1" s="9" t="s">
        <v>7</v>
      </c>
      <c r="F1" s="9" t="s">
        <v>8</v>
      </c>
    </row>
    <row r="2" spans="1:6" x14ac:dyDescent="0.25">
      <c r="A2" s="20" t="s">
        <v>101</v>
      </c>
      <c r="B2" s="20"/>
      <c r="C2" s="20"/>
      <c r="D2" s="20"/>
      <c r="E2" s="20"/>
      <c r="F2" s="20"/>
    </row>
    <row r="3" spans="1:6" x14ac:dyDescent="0.25">
      <c r="A3" s="20" t="s">
        <v>102</v>
      </c>
      <c r="B3" s="20"/>
      <c r="C3" s="20"/>
      <c r="D3" s="20"/>
      <c r="E3" s="20"/>
      <c r="F3" s="20"/>
    </row>
    <row r="4" spans="1:6" x14ac:dyDescent="0.25">
      <c r="A4" s="10">
        <v>42400</v>
      </c>
      <c r="B4" s="15"/>
      <c r="C4" s="8" t="s">
        <v>103</v>
      </c>
      <c r="D4" s="11">
        <v>500</v>
      </c>
      <c r="E4" s="11"/>
      <c r="F4" s="11">
        <v>500</v>
      </c>
    </row>
    <row r="5" spans="1:6" x14ac:dyDescent="0.25">
      <c r="A5" s="10">
        <v>42423</v>
      </c>
      <c r="B5" s="15" t="s">
        <v>104</v>
      </c>
      <c r="C5" s="8" t="s">
        <v>105</v>
      </c>
      <c r="D5" s="11"/>
      <c r="E5" s="11">
        <v>195</v>
      </c>
      <c r="F5" s="11">
        <f t="shared" ref="F5:F18" si="0">SUM(F4+D5-E5)</f>
        <v>305</v>
      </c>
    </row>
    <row r="6" spans="1:6" x14ac:dyDescent="0.25">
      <c r="A6" s="10">
        <v>42472</v>
      </c>
      <c r="B6" s="15" t="s">
        <v>82</v>
      </c>
      <c r="C6" s="8" t="s">
        <v>73</v>
      </c>
      <c r="D6" s="11"/>
      <c r="E6" s="11">
        <v>150</v>
      </c>
      <c r="F6" s="11">
        <f t="shared" si="0"/>
        <v>155</v>
      </c>
    </row>
    <row r="7" spans="1:6" x14ac:dyDescent="0.25">
      <c r="A7" s="10">
        <v>42495</v>
      </c>
      <c r="B7" s="15"/>
      <c r="C7" s="8" t="s">
        <v>90</v>
      </c>
      <c r="D7" s="11">
        <v>5250</v>
      </c>
      <c r="E7" s="11"/>
      <c r="F7" s="11">
        <f t="shared" si="0"/>
        <v>5405</v>
      </c>
    </row>
    <row r="8" spans="1:6" x14ac:dyDescent="0.25">
      <c r="A8" s="10">
        <v>42535</v>
      </c>
      <c r="B8" s="15" t="s">
        <v>106</v>
      </c>
      <c r="C8" s="8" t="s">
        <v>105</v>
      </c>
      <c r="D8" s="11"/>
      <c r="E8" s="11">
        <v>487.5</v>
      </c>
      <c r="F8" s="11">
        <f t="shared" si="0"/>
        <v>4917.5</v>
      </c>
    </row>
    <row r="9" spans="1:6" x14ac:dyDescent="0.25">
      <c r="A9" s="10">
        <v>42535</v>
      </c>
      <c r="B9" s="15" t="s">
        <v>107</v>
      </c>
      <c r="C9" s="8" t="s">
        <v>73</v>
      </c>
      <c r="D9" s="11"/>
      <c r="E9" s="11">
        <v>2025</v>
      </c>
      <c r="F9" s="11">
        <f t="shared" si="0"/>
        <v>2892.5</v>
      </c>
    </row>
    <row r="10" spans="1:6" x14ac:dyDescent="0.25">
      <c r="A10" s="10">
        <v>42549</v>
      </c>
      <c r="B10" s="15" t="s">
        <v>108</v>
      </c>
      <c r="C10" s="8" t="s">
        <v>46</v>
      </c>
      <c r="D10" s="11"/>
      <c r="E10" s="11">
        <v>296</v>
      </c>
      <c r="F10" s="11">
        <f t="shared" si="0"/>
        <v>2596.5</v>
      </c>
    </row>
    <row r="11" spans="1:6" x14ac:dyDescent="0.25">
      <c r="A11" s="10">
        <v>42549</v>
      </c>
      <c r="B11" s="15" t="s">
        <v>109</v>
      </c>
      <c r="C11" s="8" t="s">
        <v>46</v>
      </c>
      <c r="D11" s="11"/>
      <c r="E11" s="11">
        <v>740</v>
      </c>
      <c r="F11" s="11">
        <f t="shared" si="0"/>
        <v>1856.5</v>
      </c>
    </row>
    <row r="12" spans="1:6" x14ac:dyDescent="0.25">
      <c r="A12" s="10">
        <v>42591</v>
      </c>
      <c r="B12" s="10" t="s">
        <v>110</v>
      </c>
      <c r="C12" s="8" t="s">
        <v>105</v>
      </c>
      <c r="D12" s="11"/>
      <c r="E12" s="11">
        <v>32.5</v>
      </c>
      <c r="F12" s="11">
        <f t="shared" si="0"/>
        <v>1824</v>
      </c>
    </row>
    <row r="13" spans="1:6" x14ac:dyDescent="0.25">
      <c r="A13" s="10">
        <v>42605</v>
      </c>
      <c r="B13" s="8" t="s">
        <v>111</v>
      </c>
      <c r="C13" s="8" t="s">
        <v>46</v>
      </c>
      <c r="D13" s="11"/>
      <c r="E13" s="11">
        <v>148</v>
      </c>
      <c r="F13" s="11">
        <f t="shared" si="0"/>
        <v>1676</v>
      </c>
    </row>
    <row r="14" spans="1:6" x14ac:dyDescent="0.25">
      <c r="A14" s="10">
        <v>42626</v>
      </c>
      <c r="B14" s="10" t="s">
        <v>112</v>
      </c>
      <c r="C14" s="8" t="s">
        <v>73</v>
      </c>
      <c r="D14" s="11"/>
      <c r="E14" s="11">
        <v>1212.5</v>
      </c>
      <c r="F14" s="11">
        <f t="shared" si="0"/>
        <v>463.5</v>
      </c>
    </row>
    <row r="15" spans="1:6" x14ac:dyDescent="0.25">
      <c r="A15" s="10">
        <v>42640</v>
      </c>
      <c r="B15" s="10" t="s">
        <v>113</v>
      </c>
      <c r="C15" s="8" t="s">
        <v>105</v>
      </c>
      <c r="D15" s="11"/>
      <c r="E15" s="11">
        <v>747.5</v>
      </c>
      <c r="F15" s="11">
        <f t="shared" si="0"/>
        <v>-284</v>
      </c>
    </row>
    <row r="16" spans="1:6" x14ac:dyDescent="0.25">
      <c r="A16" s="10">
        <v>42640</v>
      </c>
      <c r="B16" s="10" t="s">
        <v>114</v>
      </c>
      <c r="C16" s="8" t="s">
        <v>115</v>
      </c>
      <c r="D16" s="11"/>
      <c r="E16" s="11">
        <v>398.5</v>
      </c>
      <c r="F16" s="11">
        <f t="shared" si="0"/>
        <v>-682.5</v>
      </c>
    </row>
    <row r="17" spans="1:6" x14ac:dyDescent="0.25">
      <c r="A17" s="10">
        <v>42731</v>
      </c>
      <c r="B17" s="10"/>
      <c r="C17" s="8" t="s">
        <v>90</v>
      </c>
      <c r="D17" s="11">
        <v>205.5</v>
      </c>
      <c r="E17" s="11"/>
      <c r="F17" s="11">
        <f t="shared" si="0"/>
        <v>-477</v>
      </c>
    </row>
    <row r="18" spans="1:6" x14ac:dyDescent="0.25">
      <c r="A18" s="10">
        <v>42734</v>
      </c>
      <c r="B18" s="10" t="s">
        <v>116</v>
      </c>
      <c r="C18" s="8" t="s">
        <v>73</v>
      </c>
      <c r="D18" s="11"/>
      <c r="E18" s="11">
        <v>250</v>
      </c>
      <c r="F18" s="11">
        <f t="shared" si="0"/>
        <v>-727</v>
      </c>
    </row>
    <row r="19" spans="1:6" x14ac:dyDescent="0.25">
      <c r="A19" s="8"/>
      <c r="B19" s="8"/>
      <c r="C19" s="8"/>
      <c r="D19" s="11"/>
      <c r="E19" s="11"/>
      <c r="F19" s="11"/>
    </row>
  </sheetData>
  <mergeCells count="2">
    <mergeCell ref="A2:F2"/>
    <mergeCell ref="A3: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C13" sqref="C13"/>
    </sheetView>
  </sheetViews>
  <sheetFormatPr defaultRowHeight="15" x14ac:dyDescent="0.25"/>
  <cols>
    <col min="1" max="1" width="12" customWidth="1"/>
    <col min="2" max="2" width="25.85546875" customWidth="1"/>
    <col min="3" max="3" width="11.140625" customWidth="1"/>
    <col min="4" max="4" width="12.7109375" customWidth="1"/>
    <col min="5" max="5" width="12.42578125" customWidth="1"/>
  </cols>
  <sheetData>
    <row r="1" spans="1:5" x14ac:dyDescent="0.25">
      <c r="A1" s="8" t="s">
        <v>3</v>
      </c>
      <c r="B1" s="8" t="s">
        <v>5</v>
      </c>
      <c r="C1" s="9" t="s">
        <v>6</v>
      </c>
      <c r="D1" s="9" t="s">
        <v>7</v>
      </c>
      <c r="E1" s="9" t="s">
        <v>8</v>
      </c>
    </row>
    <row r="2" spans="1:5" x14ac:dyDescent="0.25">
      <c r="A2" s="20" t="s">
        <v>117</v>
      </c>
      <c r="B2" s="20"/>
      <c r="C2" s="20"/>
      <c r="D2" s="20"/>
      <c r="E2" s="20"/>
    </row>
    <row r="3" spans="1:5" x14ac:dyDescent="0.25">
      <c r="A3" s="20" t="s">
        <v>118</v>
      </c>
      <c r="B3" s="20"/>
      <c r="C3" s="20"/>
      <c r="D3" s="20"/>
      <c r="E3" s="20"/>
    </row>
    <row r="4" spans="1:5" x14ac:dyDescent="0.25">
      <c r="A4" s="10">
        <v>41940</v>
      </c>
      <c r="B4" s="8" t="s">
        <v>117</v>
      </c>
      <c r="C4" s="11">
        <v>2000</v>
      </c>
      <c r="D4" s="11"/>
      <c r="E4" s="11">
        <v>2000</v>
      </c>
    </row>
    <row r="5" spans="1:5" x14ac:dyDescent="0.25">
      <c r="A5" s="10">
        <v>42136</v>
      </c>
      <c r="B5" s="8" t="s">
        <v>73</v>
      </c>
      <c r="C5" s="11"/>
      <c r="D5" s="11">
        <v>720</v>
      </c>
      <c r="E5" s="11">
        <f>SUM(E4+C5-D5)</f>
        <v>1280</v>
      </c>
    </row>
    <row r="6" spans="1:5" x14ac:dyDescent="0.25">
      <c r="A6" s="10">
        <v>42199</v>
      </c>
      <c r="B6" s="8" t="s">
        <v>79</v>
      </c>
      <c r="C6" s="11"/>
      <c r="D6" s="11">
        <v>221</v>
      </c>
      <c r="E6" s="11">
        <f>SUM(E5+C6-D6)</f>
        <v>1059</v>
      </c>
    </row>
    <row r="7" spans="1:5" x14ac:dyDescent="0.25">
      <c r="A7" s="10">
        <v>42199</v>
      </c>
      <c r="B7" s="8" t="s">
        <v>73</v>
      </c>
      <c r="C7" s="11"/>
      <c r="D7" s="11">
        <v>150</v>
      </c>
      <c r="E7" s="11">
        <f>SUM(E6+C7-D7)</f>
        <v>909</v>
      </c>
    </row>
    <row r="8" spans="1:5" x14ac:dyDescent="0.25">
      <c r="A8" s="10">
        <v>42213</v>
      </c>
      <c r="B8" s="8" t="s">
        <v>79</v>
      </c>
      <c r="C8" s="11"/>
      <c r="D8" s="11">
        <v>520</v>
      </c>
      <c r="E8" s="11">
        <f>SUM(E7+C8-D8)</f>
        <v>389</v>
      </c>
    </row>
  </sheetData>
  <mergeCells count="2">
    <mergeCell ref="A2:E2"/>
    <mergeCell ref="A3:E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L30" sqref="L30"/>
    </sheetView>
  </sheetViews>
  <sheetFormatPr defaultRowHeight="15" x14ac:dyDescent="0.25"/>
  <cols>
    <col min="1" max="1" width="14" customWidth="1"/>
    <col min="2" max="2" width="13.42578125" customWidth="1"/>
    <col min="3" max="3" width="28.5703125" customWidth="1"/>
    <col min="4" max="4" width="12.85546875" customWidth="1"/>
    <col min="5" max="5" width="12.42578125" customWidth="1"/>
    <col min="6" max="6" width="12.5703125" customWidth="1"/>
  </cols>
  <sheetData>
    <row r="1" spans="1:6" x14ac:dyDescent="0.25">
      <c r="A1" s="20" t="s">
        <v>119</v>
      </c>
      <c r="B1" s="20"/>
      <c r="C1" s="20"/>
      <c r="D1" s="20"/>
      <c r="E1" s="20"/>
      <c r="F1" s="20"/>
    </row>
    <row r="2" spans="1:6" x14ac:dyDescent="0.25">
      <c r="A2" s="20" t="s">
        <v>120</v>
      </c>
      <c r="B2" s="20"/>
      <c r="C2" s="20"/>
      <c r="D2" s="20"/>
      <c r="E2" s="20"/>
      <c r="F2" s="20"/>
    </row>
    <row r="3" spans="1:6" x14ac:dyDescent="0.25">
      <c r="A3" s="20" t="s">
        <v>121</v>
      </c>
      <c r="B3" s="20"/>
      <c r="C3" s="20"/>
      <c r="D3" s="20"/>
      <c r="E3" s="20"/>
      <c r="F3" s="20"/>
    </row>
    <row r="4" spans="1:6" x14ac:dyDescent="0.25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9" t="s">
        <v>8</v>
      </c>
    </row>
    <row r="5" spans="1:6" x14ac:dyDescent="0.25">
      <c r="A5" s="10">
        <v>42047</v>
      </c>
      <c r="B5" s="15"/>
      <c r="C5" s="8" t="s">
        <v>119</v>
      </c>
      <c r="D5" s="11">
        <v>5250</v>
      </c>
      <c r="E5" s="11"/>
      <c r="F5" s="11">
        <v>5250</v>
      </c>
    </row>
    <row r="6" spans="1:6" x14ac:dyDescent="0.25">
      <c r="A6" s="10">
        <v>42093</v>
      </c>
      <c r="B6" s="15"/>
      <c r="C6" s="8" t="s">
        <v>122</v>
      </c>
      <c r="D6" s="11">
        <v>305</v>
      </c>
      <c r="E6" s="11"/>
      <c r="F6" s="11">
        <f t="shared" ref="F6:F27" si="0">SUM(F5+D6-E6)</f>
        <v>5555</v>
      </c>
    </row>
    <row r="7" spans="1:6" x14ac:dyDescent="0.25">
      <c r="A7" s="10">
        <v>42087</v>
      </c>
      <c r="B7" s="15" t="s">
        <v>123</v>
      </c>
      <c r="C7" s="8" t="s">
        <v>124</v>
      </c>
      <c r="D7" s="11"/>
      <c r="E7" s="11">
        <v>585</v>
      </c>
      <c r="F7" s="11">
        <f t="shared" si="0"/>
        <v>4970</v>
      </c>
    </row>
    <row r="8" spans="1:6" x14ac:dyDescent="0.25">
      <c r="A8" s="10">
        <v>42108</v>
      </c>
      <c r="B8" s="15" t="s">
        <v>125</v>
      </c>
      <c r="C8" s="8" t="s">
        <v>73</v>
      </c>
      <c r="D8" s="11"/>
      <c r="E8" s="11">
        <v>4227.5</v>
      </c>
      <c r="F8" s="11">
        <f t="shared" si="0"/>
        <v>742.5</v>
      </c>
    </row>
    <row r="9" spans="1:6" x14ac:dyDescent="0.25">
      <c r="A9" s="10">
        <v>42136</v>
      </c>
      <c r="B9" s="15" t="s">
        <v>126</v>
      </c>
      <c r="C9" s="8" t="s">
        <v>73</v>
      </c>
      <c r="D9" s="11"/>
      <c r="E9" s="11">
        <v>900</v>
      </c>
      <c r="F9" s="11">
        <f t="shared" si="0"/>
        <v>-157.5</v>
      </c>
    </row>
    <row r="10" spans="1:6" x14ac:dyDescent="0.25">
      <c r="A10" s="10">
        <v>42164</v>
      </c>
      <c r="B10" s="15" t="s">
        <v>127</v>
      </c>
      <c r="C10" s="8" t="s">
        <v>124</v>
      </c>
      <c r="D10" s="11"/>
      <c r="E10" s="11">
        <v>812.5</v>
      </c>
      <c r="F10" s="11">
        <f t="shared" si="0"/>
        <v>-970</v>
      </c>
    </row>
    <row r="11" spans="1:6" x14ac:dyDescent="0.25">
      <c r="A11" s="10">
        <v>42185</v>
      </c>
      <c r="B11" s="15"/>
      <c r="C11" s="8" t="s">
        <v>119</v>
      </c>
      <c r="D11" s="11">
        <v>2000</v>
      </c>
      <c r="E11" s="11"/>
      <c r="F11" s="11">
        <f t="shared" si="0"/>
        <v>1030</v>
      </c>
    </row>
    <row r="12" spans="1:6" x14ac:dyDescent="0.25">
      <c r="A12" s="10">
        <v>42199</v>
      </c>
      <c r="B12" s="15" t="s">
        <v>128</v>
      </c>
      <c r="C12" s="8" t="s">
        <v>73</v>
      </c>
      <c r="D12" s="11"/>
      <c r="E12" s="11">
        <v>1350</v>
      </c>
      <c r="F12" s="11">
        <f t="shared" si="0"/>
        <v>-320</v>
      </c>
    </row>
    <row r="13" spans="1:6" x14ac:dyDescent="0.25">
      <c r="A13" s="10">
        <v>42220</v>
      </c>
      <c r="B13" s="15"/>
      <c r="C13" s="8" t="s">
        <v>119</v>
      </c>
      <c r="D13" s="11">
        <v>2000</v>
      </c>
      <c r="E13" s="11"/>
      <c r="F13" s="11">
        <f t="shared" si="0"/>
        <v>1680</v>
      </c>
    </row>
    <row r="14" spans="1:6" x14ac:dyDescent="0.25">
      <c r="A14" s="10">
        <v>42255</v>
      </c>
      <c r="B14" s="15" t="s">
        <v>129</v>
      </c>
      <c r="C14" s="8" t="s">
        <v>124</v>
      </c>
      <c r="D14" s="11"/>
      <c r="E14" s="11">
        <v>877.5</v>
      </c>
      <c r="F14" s="11">
        <f t="shared" si="0"/>
        <v>802.5</v>
      </c>
    </row>
    <row r="15" spans="1:6" x14ac:dyDescent="0.25">
      <c r="A15" s="10">
        <v>42290</v>
      </c>
      <c r="B15" s="15" t="s">
        <v>130</v>
      </c>
      <c r="C15" s="8" t="s">
        <v>73</v>
      </c>
      <c r="D15" s="11"/>
      <c r="E15" s="11">
        <v>1020</v>
      </c>
      <c r="F15" s="11">
        <f t="shared" si="0"/>
        <v>-217.5</v>
      </c>
    </row>
    <row r="16" spans="1:6" x14ac:dyDescent="0.25">
      <c r="A16" s="10">
        <v>42307</v>
      </c>
      <c r="B16" s="15"/>
      <c r="C16" s="8" t="s">
        <v>119</v>
      </c>
      <c r="D16" s="11">
        <v>500</v>
      </c>
      <c r="E16" s="11"/>
      <c r="F16" s="11">
        <f t="shared" si="0"/>
        <v>282.5</v>
      </c>
    </row>
    <row r="17" spans="1:6" x14ac:dyDescent="0.25">
      <c r="A17" s="10">
        <v>42451</v>
      </c>
      <c r="B17" s="15" t="s">
        <v>131</v>
      </c>
      <c r="C17" s="8" t="s">
        <v>73</v>
      </c>
      <c r="D17" s="11"/>
      <c r="E17" s="11">
        <v>480</v>
      </c>
      <c r="F17" s="11">
        <f t="shared" si="0"/>
        <v>-197.5</v>
      </c>
    </row>
    <row r="18" spans="1:6" x14ac:dyDescent="0.25">
      <c r="A18" s="10">
        <v>42495</v>
      </c>
      <c r="B18" s="10"/>
      <c r="C18" s="8" t="s">
        <v>132</v>
      </c>
      <c r="D18" s="11">
        <v>197.5</v>
      </c>
      <c r="E18" s="11"/>
      <c r="F18" s="11">
        <f t="shared" si="0"/>
        <v>0</v>
      </c>
    </row>
    <row r="19" spans="1:6" x14ac:dyDescent="0.25">
      <c r="A19" s="10">
        <v>43003</v>
      </c>
      <c r="B19" s="8"/>
      <c r="C19" s="8" t="s">
        <v>133</v>
      </c>
      <c r="D19" s="11">
        <v>1500</v>
      </c>
      <c r="E19" s="11"/>
      <c r="F19" s="11">
        <f t="shared" si="0"/>
        <v>1500</v>
      </c>
    </row>
    <row r="20" spans="1:6" x14ac:dyDescent="0.25">
      <c r="A20" s="10">
        <v>43068</v>
      </c>
      <c r="B20" s="8" t="s">
        <v>134</v>
      </c>
      <c r="C20" s="8" t="s">
        <v>124</v>
      </c>
      <c r="D20" s="11"/>
      <c r="E20" s="11">
        <v>260</v>
      </c>
      <c r="F20" s="11">
        <f t="shared" si="0"/>
        <v>1240</v>
      </c>
    </row>
    <row r="21" spans="1:6" x14ac:dyDescent="0.25">
      <c r="A21" s="10">
        <v>43041</v>
      </c>
      <c r="B21" s="8"/>
      <c r="C21" s="8" t="s">
        <v>135</v>
      </c>
      <c r="D21" s="11">
        <v>5000</v>
      </c>
      <c r="E21" s="11"/>
      <c r="F21" s="11">
        <f t="shared" si="0"/>
        <v>6240</v>
      </c>
    </row>
    <row r="22" spans="1:6" x14ac:dyDescent="0.25">
      <c r="A22" s="10">
        <v>43042</v>
      </c>
      <c r="B22" s="8" t="s">
        <v>136</v>
      </c>
      <c r="C22" s="8" t="s">
        <v>73</v>
      </c>
      <c r="D22" s="11"/>
      <c r="E22" s="11">
        <v>1735</v>
      </c>
      <c r="F22" s="11">
        <f t="shared" si="0"/>
        <v>4505</v>
      </c>
    </row>
    <row r="23" spans="1:6" x14ac:dyDescent="0.25">
      <c r="A23" s="10">
        <v>43056</v>
      </c>
      <c r="B23" s="8" t="s">
        <v>38</v>
      </c>
      <c r="C23" s="8" t="s">
        <v>137</v>
      </c>
      <c r="D23" s="11"/>
      <c r="E23" s="11">
        <v>475</v>
      </c>
      <c r="F23" s="11">
        <f t="shared" si="0"/>
        <v>4030</v>
      </c>
    </row>
    <row r="24" spans="1:6" x14ac:dyDescent="0.25">
      <c r="A24" s="10">
        <v>43131</v>
      </c>
      <c r="B24" s="10" t="s">
        <v>40</v>
      </c>
      <c r="C24" s="8" t="s">
        <v>138</v>
      </c>
      <c r="D24" s="11"/>
      <c r="E24" s="11">
        <v>3042.5</v>
      </c>
      <c r="F24" s="11">
        <f t="shared" si="0"/>
        <v>987.5</v>
      </c>
    </row>
    <row r="25" spans="1:6" x14ac:dyDescent="0.25">
      <c r="A25" s="10">
        <v>43145</v>
      </c>
      <c r="B25" s="8" t="s">
        <v>139</v>
      </c>
      <c r="C25" s="8" t="s">
        <v>124</v>
      </c>
      <c r="D25" s="11"/>
      <c r="E25" s="11">
        <v>812.5</v>
      </c>
      <c r="F25" s="11">
        <f t="shared" si="0"/>
        <v>175</v>
      </c>
    </row>
    <row r="26" spans="1:6" x14ac:dyDescent="0.25">
      <c r="A26" s="10">
        <v>43161</v>
      </c>
      <c r="B26" s="8" t="s">
        <v>140</v>
      </c>
      <c r="C26" s="8" t="s">
        <v>124</v>
      </c>
      <c r="D26" s="11"/>
      <c r="E26" s="11">
        <v>130</v>
      </c>
      <c r="F26" s="11">
        <f t="shared" si="0"/>
        <v>45</v>
      </c>
    </row>
    <row r="27" spans="1:6" x14ac:dyDescent="0.25">
      <c r="A27" s="10">
        <v>43168</v>
      </c>
      <c r="B27" s="8"/>
      <c r="C27" s="8" t="s">
        <v>119</v>
      </c>
      <c r="D27" s="11">
        <v>3000</v>
      </c>
      <c r="E27" s="11"/>
      <c r="F27" s="11">
        <f t="shared" si="0"/>
        <v>3045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11" sqref="E11"/>
    </sheetView>
  </sheetViews>
  <sheetFormatPr defaultRowHeight="15" x14ac:dyDescent="0.25"/>
  <cols>
    <col min="1" max="1" width="13" customWidth="1"/>
    <col min="2" max="2" width="26.140625" customWidth="1"/>
    <col min="3" max="3" width="11.7109375" customWidth="1"/>
    <col min="4" max="4" width="16.7109375" customWidth="1"/>
    <col min="5" max="5" width="15.28515625" customWidth="1"/>
  </cols>
  <sheetData>
    <row r="1" spans="1:5" x14ac:dyDescent="0.25">
      <c r="A1" s="8" t="s">
        <v>3</v>
      </c>
      <c r="B1" s="8" t="s">
        <v>5</v>
      </c>
      <c r="C1" s="9" t="s">
        <v>6</v>
      </c>
      <c r="D1" s="9" t="s">
        <v>7</v>
      </c>
      <c r="E1" s="9" t="s">
        <v>8</v>
      </c>
    </row>
    <row r="2" spans="1:5" x14ac:dyDescent="0.25">
      <c r="A2" s="20" t="s">
        <v>141</v>
      </c>
      <c r="B2" s="20"/>
      <c r="C2" s="20"/>
      <c r="D2" s="20"/>
      <c r="E2" s="20"/>
    </row>
    <row r="3" spans="1:5" x14ac:dyDescent="0.25">
      <c r="A3" s="20" t="s">
        <v>142</v>
      </c>
      <c r="B3" s="20"/>
      <c r="C3" s="20"/>
      <c r="D3" s="20"/>
      <c r="E3" s="20"/>
    </row>
    <row r="4" spans="1:5" x14ac:dyDescent="0.25">
      <c r="A4" s="10">
        <v>42155</v>
      </c>
      <c r="B4" s="8" t="s">
        <v>143</v>
      </c>
      <c r="C4" s="11">
        <v>2200</v>
      </c>
      <c r="D4" s="11"/>
      <c r="E4" s="11">
        <v>2200</v>
      </c>
    </row>
    <row r="5" spans="1:5" x14ac:dyDescent="0.25">
      <c r="A5" s="10">
        <v>42199</v>
      </c>
      <c r="B5" s="8" t="s">
        <v>79</v>
      </c>
      <c r="C5" s="11"/>
      <c r="D5" s="11">
        <v>240.5</v>
      </c>
      <c r="E5" s="11">
        <f>SUM(E4+C5-D5)</f>
        <v>1959.5</v>
      </c>
    </row>
    <row r="6" spans="1:5" x14ac:dyDescent="0.25">
      <c r="A6" s="10">
        <v>42199</v>
      </c>
      <c r="B6" s="8" t="s">
        <v>73</v>
      </c>
      <c r="C6" s="11"/>
      <c r="D6" s="11">
        <v>825</v>
      </c>
      <c r="E6" s="11">
        <f>SUM(E5+C6-D6)</f>
        <v>1134.5</v>
      </c>
    </row>
    <row r="7" spans="1:5" x14ac:dyDescent="0.25">
      <c r="A7" s="10">
        <v>42213</v>
      </c>
      <c r="B7" s="8" t="s">
        <v>79</v>
      </c>
      <c r="C7" s="11"/>
      <c r="D7" s="11">
        <v>520</v>
      </c>
      <c r="E7" s="11">
        <f>SUM(E6+C7-D7)</f>
        <v>614.5</v>
      </c>
    </row>
  </sheetData>
  <mergeCells count="2"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E9" sqref="E9"/>
    </sheetView>
  </sheetViews>
  <sheetFormatPr defaultRowHeight="15" x14ac:dyDescent="0.25"/>
  <cols>
    <col min="1" max="1" width="13" customWidth="1"/>
    <col min="2" max="2" width="25.28515625" customWidth="1"/>
    <col min="3" max="3" width="11.5703125" customWidth="1"/>
    <col min="4" max="4" width="11.85546875" customWidth="1"/>
    <col min="5" max="5" width="13.28515625" customWidth="1"/>
  </cols>
  <sheetData>
    <row r="1" spans="1:5" x14ac:dyDescent="0.25">
      <c r="A1" s="20" t="s">
        <v>17</v>
      </c>
      <c r="B1" s="20"/>
      <c r="C1" s="20"/>
      <c r="D1" s="20"/>
      <c r="E1" s="20"/>
    </row>
    <row r="2" spans="1:5" x14ac:dyDescent="0.25">
      <c r="A2" s="8" t="s">
        <v>3</v>
      </c>
      <c r="B2" s="8" t="s">
        <v>5</v>
      </c>
      <c r="C2" s="8" t="s">
        <v>6</v>
      </c>
      <c r="D2" s="8" t="s">
        <v>7</v>
      </c>
      <c r="E2" s="9" t="s">
        <v>8</v>
      </c>
    </row>
    <row r="3" spans="1:5" x14ac:dyDescent="0.25">
      <c r="A3" s="10">
        <v>41275</v>
      </c>
      <c r="E3" s="11">
        <v>240</v>
      </c>
    </row>
  </sheetData>
  <mergeCells count="1">
    <mergeCell ref="A1:E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20" sqref="D20"/>
    </sheetView>
  </sheetViews>
  <sheetFormatPr defaultRowHeight="15" x14ac:dyDescent="0.25"/>
  <cols>
    <col min="1" max="1" width="12.42578125" customWidth="1"/>
    <col min="2" max="2" width="12" customWidth="1"/>
    <col min="3" max="3" width="27.140625" customWidth="1"/>
    <col min="4" max="4" width="10.85546875" customWidth="1"/>
    <col min="5" max="5" width="13.85546875" customWidth="1"/>
    <col min="6" max="6" width="11.85546875" customWidth="1"/>
  </cols>
  <sheetData>
    <row r="1" spans="1:6" x14ac:dyDescent="0.25">
      <c r="A1" s="8" t="s">
        <v>3</v>
      </c>
      <c r="B1" s="8" t="s">
        <v>4</v>
      </c>
      <c r="C1" s="8" t="s">
        <v>5</v>
      </c>
      <c r="D1" s="9" t="s">
        <v>6</v>
      </c>
      <c r="E1" s="9" t="s">
        <v>7</v>
      </c>
      <c r="F1" s="9" t="s">
        <v>8</v>
      </c>
    </row>
    <row r="2" spans="1:6" x14ac:dyDescent="0.25">
      <c r="A2" s="20" t="s">
        <v>144</v>
      </c>
      <c r="B2" s="20"/>
      <c r="C2" s="20"/>
      <c r="D2" s="20"/>
      <c r="E2" s="20"/>
      <c r="F2" s="20"/>
    </row>
    <row r="3" spans="1:6" x14ac:dyDescent="0.25">
      <c r="A3" s="20" t="s">
        <v>145</v>
      </c>
      <c r="B3" s="20"/>
      <c r="C3" s="20"/>
      <c r="D3" s="20"/>
      <c r="E3" s="20"/>
      <c r="F3" s="20"/>
    </row>
    <row r="4" spans="1:6" x14ac:dyDescent="0.25">
      <c r="A4" s="10">
        <v>42307</v>
      </c>
      <c r="B4" s="15"/>
      <c r="C4" s="8" t="s">
        <v>144</v>
      </c>
      <c r="D4" s="11">
        <v>2200</v>
      </c>
      <c r="E4" s="11"/>
      <c r="F4" s="11">
        <v>2200</v>
      </c>
    </row>
    <row r="5" spans="1:6" x14ac:dyDescent="0.25">
      <c r="A5" s="10">
        <v>42366</v>
      </c>
      <c r="B5" s="15" t="s">
        <v>146</v>
      </c>
      <c r="C5" s="8" t="s">
        <v>79</v>
      </c>
      <c r="D5" s="11"/>
      <c r="E5" s="11">
        <v>221</v>
      </c>
      <c r="F5" s="11">
        <f t="shared" ref="F5:F12" si="0">SUM(F4+D5-E5)</f>
        <v>1979</v>
      </c>
    </row>
    <row r="6" spans="1:6" x14ac:dyDescent="0.25">
      <c r="A6" s="10">
        <v>42395</v>
      </c>
      <c r="B6" s="15" t="s">
        <v>147</v>
      </c>
      <c r="C6" s="8" t="s">
        <v>73</v>
      </c>
      <c r="D6" s="11"/>
      <c r="E6" s="11">
        <v>720</v>
      </c>
      <c r="F6" s="11">
        <f t="shared" si="0"/>
        <v>1259</v>
      </c>
    </row>
    <row r="7" spans="1:6" x14ac:dyDescent="0.25">
      <c r="A7" s="10">
        <v>42395</v>
      </c>
      <c r="B7" s="15" t="s">
        <v>148</v>
      </c>
      <c r="C7" s="8" t="s">
        <v>79</v>
      </c>
      <c r="D7" s="11"/>
      <c r="E7" s="11">
        <v>39</v>
      </c>
      <c r="F7" s="11">
        <f t="shared" si="0"/>
        <v>1220</v>
      </c>
    </row>
    <row r="8" spans="1:6" x14ac:dyDescent="0.25">
      <c r="A8" s="10">
        <v>42423</v>
      </c>
      <c r="B8" s="15" t="s">
        <v>149</v>
      </c>
      <c r="C8" s="8" t="s">
        <v>79</v>
      </c>
      <c r="D8" s="11"/>
      <c r="E8" s="11">
        <v>747.5</v>
      </c>
      <c r="F8" s="11">
        <f t="shared" si="0"/>
        <v>472.5</v>
      </c>
    </row>
    <row r="9" spans="1:6" x14ac:dyDescent="0.25">
      <c r="A9" s="10">
        <v>42472</v>
      </c>
      <c r="B9" s="15" t="s">
        <v>82</v>
      </c>
      <c r="C9" s="8" t="s">
        <v>73</v>
      </c>
      <c r="D9" s="11"/>
      <c r="E9" s="11">
        <v>150</v>
      </c>
      <c r="F9" s="11">
        <f t="shared" si="0"/>
        <v>322.5</v>
      </c>
    </row>
    <row r="10" spans="1:6" x14ac:dyDescent="0.25">
      <c r="A10" s="10">
        <v>42500</v>
      </c>
      <c r="B10" s="15" t="s">
        <v>150</v>
      </c>
      <c r="C10" s="8" t="s">
        <v>79</v>
      </c>
      <c r="D10" s="11"/>
      <c r="E10" s="11">
        <v>65</v>
      </c>
      <c r="F10" s="11">
        <f t="shared" si="0"/>
        <v>257.5</v>
      </c>
    </row>
    <row r="11" spans="1:6" x14ac:dyDescent="0.25">
      <c r="A11" s="10">
        <v>42626</v>
      </c>
      <c r="B11" s="10" t="s">
        <v>151</v>
      </c>
      <c r="C11" s="8" t="s">
        <v>152</v>
      </c>
      <c r="D11" s="11"/>
      <c r="E11" s="11">
        <v>257.5</v>
      </c>
      <c r="F11" s="11">
        <f t="shared" si="0"/>
        <v>0</v>
      </c>
    </row>
    <row r="12" spans="1:6" x14ac:dyDescent="0.25">
      <c r="A12" s="10">
        <v>42656</v>
      </c>
      <c r="B12" s="10"/>
      <c r="C12" s="8" t="s">
        <v>152</v>
      </c>
      <c r="D12" s="11">
        <v>300</v>
      </c>
      <c r="E12" s="11"/>
      <c r="F12" s="11">
        <f t="shared" si="0"/>
        <v>300</v>
      </c>
    </row>
    <row r="13" spans="1:6" x14ac:dyDescent="0.25">
      <c r="A13" s="8"/>
      <c r="B13" s="8"/>
      <c r="C13" s="8"/>
      <c r="D13" s="11"/>
      <c r="E13" s="11"/>
      <c r="F13" s="11"/>
    </row>
  </sheetData>
  <mergeCells count="2">
    <mergeCell ref="A2:F2"/>
    <mergeCell ref="A3: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E9" sqref="E9"/>
    </sheetView>
  </sheetViews>
  <sheetFormatPr defaultRowHeight="15" x14ac:dyDescent="0.25"/>
  <cols>
    <col min="1" max="1" width="12.85546875" customWidth="1"/>
    <col min="2" max="2" width="10.85546875" customWidth="1"/>
    <col min="3" max="3" width="25.7109375" customWidth="1"/>
    <col min="4" max="4" width="11.5703125" customWidth="1"/>
    <col min="5" max="5" width="12.7109375" customWidth="1"/>
    <col min="6" max="6" width="11.5703125" customWidth="1"/>
  </cols>
  <sheetData>
    <row r="1" spans="1:6" x14ac:dyDescent="0.25">
      <c r="A1" s="20" t="s">
        <v>153</v>
      </c>
      <c r="B1" s="20"/>
      <c r="C1" s="20"/>
      <c r="D1" s="20"/>
      <c r="E1" s="20"/>
      <c r="F1" s="20"/>
    </row>
    <row r="2" spans="1:6" x14ac:dyDescent="0.25">
      <c r="A2" s="20" t="s">
        <v>154</v>
      </c>
      <c r="B2" s="20"/>
      <c r="C2" s="20"/>
      <c r="D2" s="20"/>
      <c r="E2" s="20"/>
      <c r="F2" s="20"/>
    </row>
    <row r="3" spans="1:6" x14ac:dyDescent="0.25">
      <c r="A3" s="8" t="s">
        <v>3</v>
      </c>
      <c r="B3" s="8" t="s">
        <v>4</v>
      </c>
      <c r="C3" s="8" t="s">
        <v>5</v>
      </c>
      <c r="D3" s="9" t="s">
        <v>6</v>
      </c>
      <c r="E3" s="9" t="s">
        <v>7</v>
      </c>
      <c r="F3" s="9" t="s">
        <v>8</v>
      </c>
    </row>
    <row r="4" spans="1:6" x14ac:dyDescent="0.25">
      <c r="A4" s="10">
        <v>42307</v>
      </c>
      <c r="B4" s="10"/>
      <c r="C4" s="8" t="s">
        <v>155</v>
      </c>
      <c r="D4" s="11">
        <v>4500</v>
      </c>
      <c r="E4" s="11"/>
      <c r="F4" s="11">
        <v>4500</v>
      </c>
    </row>
    <row r="5" spans="1:6" x14ac:dyDescent="0.25">
      <c r="A5" s="10">
        <v>42353</v>
      </c>
      <c r="B5" s="15" t="s">
        <v>156</v>
      </c>
      <c r="C5" s="8" t="s">
        <v>124</v>
      </c>
      <c r="D5" s="11"/>
      <c r="E5" s="11">
        <v>520</v>
      </c>
      <c r="F5" s="11">
        <f>SUM(F4+D5-E5)</f>
        <v>3980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E13" sqref="E13"/>
    </sheetView>
  </sheetViews>
  <sheetFormatPr defaultRowHeight="15" x14ac:dyDescent="0.25"/>
  <cols>
    <col min="1" max="1" width="12" customWidth="1"/>
    <col min="2" max="2" width="10.28515625" customWidth="1"/>
    <col min="3" max="3" width="25.140625" customWidth="1"/>
    <col min="4" max="4" width="10.7109375" customWidth="1"/>
    <col min="5" max="5" width="11.28515625" customWidth="1"/>
    <col min="6" max="6" width="12.85546875" customWidth="1"/>
  </cols>
  <sheetData>
    <row r="1" spans="1:6" x14ac:dyDescent="0.25">
      <c r="A1" s="8" t="s">
        <v>3</v>
      </c>
      <c r="B1" s="8" t="s">
        <v>4</v>
      </c>
      <c r="C1" s="8" t="s">
        <v>5</v>
      </c>
      <c r="D1" s="9" t="s">
        <v>6</v>
      </c>
      <c r="E1" s="9" t="s">
        <v>7</v>
      </c>
      <c r="F1" s="9" t="s">
        <v>8</v>
      </c>
    </row>
    <row r="2" spans="1:6" x14ac:dyDescent="0.25">
      <c r="A2" s="20" t="s">
        <v>157</v>
      </c>
      <c r="B2" s="20"/>
      <c r="C2" s="20"/>
      <c r="D2" s="20"/>
      <c r="E2" s="20"/>
      <c r="F2" s="20"/>
    </row>
    <row r="3" spans="1:6" x14ac:dyDescent="0.25">
      <c r="A3" s="20" t="s">
        <v>158</v>
      </c>
      <c r="B3" s="20"/>
      <c r="C3" s="20"/>
      <c r="D3" s="20"/>
      <c r="E3" s="20"/>
      <c r="F3" s="20"/>
    </row>
    <row r="4" spans="1:6" x14ac:dyDescent="0.25">
      <c r="A4" s="10">
        <v>42503</v>
      </c>
      <c r="B4" s="10"/>
      <c r="C4" s="8" t="s">
        <v>157</v>
      </c>
      <c r="D4" s="11">
        <v>1650</v>
      </c>
      <c r="E4" s="11"/>
      <c r="F4" s="11">
        <v>1650</v>
      </c>
    </row>
    <row r="5" spans="1:6" x14ac:dyDescent="0.25">
      <c r="A5" s="10">
        <v>42626</v>
      </c>
      <c r="B5" s="10" t="s">
        <v>112</v>
      </c>
      <c r="C5" s="8" t="s">
        <v>73</v>
      </c>
      <c r="D5" s="11"/>
      <c r="E5" s="11">
        <v>1490</v>
      </c>
      <c r="F5" s="11">
        <f>SUM(F4+D5-E5)</f>
        <v>160</v>
      </c>
    </row>
    <row r="6" spans="1:6" x14ac:dyDescent="0.25">
      <c r="A6" s="10">
        <v>42641</v>
      </c>
      <c r="B6" s="10"/>
      <c r="C6" s="8" t="s">
        <v>157</v>
      </c>
      <c r="D6" s="11">
        <v>1000</v>
      </c>
      <c r="E6" s="11"/>
      <c r="F6" s="11">
        <f>SUM(F5+D6-E6)</f>
        <v>1160</v>
      </c>
    </row>
    <row r="7" spans="1:6" x14ac:dyDescent="0.25">
      <c r="A7" s="10">
        <v>42668</v>
      </c>
      <c r="B7" s="10" t="s">
        <v>159</v>
      </c>
      <c r="C7" s="8" t="s">
        <v>160</v>
      </c>
      <c r="D7" s="11"/>
      <c r="E7" s="11">
        <v>1027</v>
      </c>
      <c r="F7" s="11">
        <f>SUM(F6+D7-E7)</f>
        <v>133</v>
      </c>
    </row>
    <row r="8" spans="1:6" x14ac:dyDescent="0.25">
      <c r="A8" s="10"/>
      <c r="B8" s="15"/>
      <c r="C8" s="8"/>
      <c r="D8" s="11"/>
      <c r="E8" s="11"/>
      <c r="F8" s="11"/>
    </row>
    <row r="9" spans="1:6" x14ac:dyDescent="0.25">
      <c r="A9" s="10"/>
      <c r="B9" s="15"/>
      <c r="C9" s="8"/>
      <c r="D9" s="11"/>
      <c r="E9" s="11"/>
      <c r="F9" s="11"/>
    </row>
  </sheetData>
  <mergeCells count="2">
    <mergeCell ref="A2:F2"/>
    <mergeCell ref="A3:F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G16" sqref="G16"/>
    </sheetView>
  </sheetViews>
  <sheetFormatPr defaultRowHeight="15" x14ac:dyDescent="0.25"/>
  <cols>
    <col min="1" max="1" width="11.5703125" customWidth="1"/>
    <col min="2" max="2" width="11.140625" customWidth="1"/>
    <col min="3" max="3" width="26" customWidth="1"/>
    <col min="4" max="4" width="10.85546875" customWidth="1"/>
    <col min="5" max="5" width="13.28515625" customWidth="1"/>
    <col min="6" max="6" width="14.28515625" customWidth="1"/>
  </cols>
  <sheetData>
    <row r="1" spans="1:6" x14ac:dyDescent="0.25">
      <c r="A1" s="2" t="s">
        <v>3</v>
      </c>
      <c r="B1" s="2" t="s">
        <v>161</v>
      </c>
      <c r="C1" s="2" t="s">
        <v>5</v>
      </c>
      <c r="D1" s="6" t="s">
        <v>6</v>
      </c>
      <c r="E1" s="6" t="s">
        <v>7</v>
      </c>
      <c r="F1" s="6" t="s">
        <v>8</v>
      </c>
    </row>
    <row r="2" spans="1:6" x14ac:dyDescent="0.25">
      <c r="A2" s="18" t="s">
        <v>162</v>
      </c>
      <c r="B2" s="18"/>
      <c r="C2" s="18"/>
      <c r="D2" s="18"/>
      <c r="E2" s="18"/>
      <c r="F2" s="18"/>
    </row>
    <row r="3" spans="1:6" x14ac:dyDescent="0.25">
      <c r="A3" s="18" t="s">
        <v>163</v>
      </c>
      <c r="B3" s="18"/>
      <c r="C3" s="18"/>
      <c r="D3" s="18"/>
      <c r="E3" s="18"/>
      <c r="F3" s="18"/>
    </row>
    <row r="4" spans="1:6" x14ac:dyDescent="0.25">
      <c r="A4" s="5">
        <v>42601</v>
      </c>
      <c r="B4" s="5"/>
      <c r="C4" s="2" t="s">
        <v>164</v>
      </c>
      <c r="D4" s="7">
        <v>2000</v>
      </c>
      <c r="E4" s="7"/>
      <c r="F4" s="7">
        <v>2000</v>
      </c>
    </row>
    <row r="5" spans="1:6" x14ac:dyDescent="0.25">
      <c r="A5" s="5">
        <v>42696</v>
      </c>
      <c r="B5" s="5" t="s">
        <v>165</v>
      </c>
      <c r="C5" s="2" t="s">
        <v>73</v>
      </c>
      <c r="D5" s="7"/>
      <c r="E5" s="7">
        <v>560</v>
      </c>
      <c r="F5" s="7">
        <f>SUM(F4+D5-E5)</f>
        <v>1440</v>
      </c>
    </row>
    <row r="6" spans="1:6" x14ac:dyDescent="0.25">
      <c r="A6" s="5">
        <v>42696</v>
      </c>
      <c r="B6" s="5" t="s">
        <v>166</v>
      </c>
      <c r="C6" s="2" t="s">
        <v>160</v>
      </c>
      <c r="D6" s="7"/>
      <c r="E6" s="7">
        <v>734.5</v>
      </c>
      <c r="F6" s="7">
        <f>SUM(F5+D6-E6)</f>
        <v>705.5</v>
      </c>
    </row>
    <row r="7" spans="1:6" x14ac:dyDescent="0.25">
      <c r="A7" s="5">
        <v>42741</v>
      </c>
      <c r="B7" s="5"/>
      <c r="C7" s="2" t="s">
        <v>164</v>
      </c>
      <c r="D7" s="7">
        <v>1250</v>
      </c>
      <c r="E7" s="7"/>
      <c r="F7" s="7">
        <f t="shared" ref="F7:F14" si="0">SUM(F6+D7-E7)</f>
        <v>1955.5</v>
      </c>
    </row>
    <row r="8" spans="1:6" x14ac:dyDescent="0.25">
      <c r="A8" s="5">
        <v>42794</v>
      </c>
      <c r="B8" s="5" t="s">
        <v>167</v>
      </c>
      <c r="C8" s="2" t="s">
        <v>160</v>
      </c>
      <c r="D8" s="7"/>
      <c r="E8" s="7">
        <v>52</v>
      </c>
      <c r="F8" s="7">
        <f t="shared" si="0"/>
        <v>1903.5</v>
      </c>
    </row>
    <row r="9" spans="1:6" x14ac:dyDescent="0.25">
      <c r="A9" s="5">
        <v>42815</v>
      </c>
      <c r="B9" s="5" t="s">
        <v>83</v>
      </c>
      <c r="C9" s="2" t="s">
        <v>73</v>
      </c>
      <c r="D9" s="7"/>
      <c r="E9" s="7">
        <v>515</v>
      </c>
      <c r="F9" s="7">
        <f t="shared" si="0"/>
        <v>1388.5</v>
      </c>
    </row>
    <row r="10" spans="1:6" x14ac:dyDescent="0.25">
      <c r="A10" s="5">
        <v>42815</v>
      </c>
      <c r="B10" s="5" t="s">
        <v>168</v>
      </c>
      <c r="C10" s="2" t="s">
        <v>160</v>
      </c>
      <c r="D10" s="7"/>
      <c r="E10" s="7">
        <v>225</v>
      </c>
      <c r="F10" s="7">
        <f t="shared" si="0"/>
        <v>1163.5</v>
      </c>
    </row>
    <row r="11" spans="1:6" x14ac:dyDescent="0.25">
      <c r="A11" s="5">
        <v>42901</v>
      </c>
      <c r="B11" s="2" t="s">
        <v>169</v>
      </c>
      <c r="C11" s="2" t="s">
        <v>73</v>
      </c>
      <c r="D11" s="7"/>
      <c r="E11" s="7">
        <v>390</v>
      </c>
      <c r="F11" s="7">
        <f t="shared" si="0"/>
        <v>773.5</v>
      </c>
    </row>
    <row r="12" spans="1:6" x14ac:dyDescent="0.25">
      <c r="A12" s="5">
        <v>42935</v>
      </c>
      <c r="B12" s="2" t="s">
        <v>170</v>
      </c>
      <c r="C12" s="2" t="s">
        <v>73</v>
      </c>
      <c r="D12" s="7"/>
      <c r="E12" s="7">
        <v>388.75</v>
      </c>
      <c r="F12" s="7">
        <f t="shared" si="0"/>
        <v>384.75</v>
      </c>
    </row>
    <row r="13" spans="1:6" x14ac:dyDescent="0.25">
      <c r="A13" s="5">
        <v>42999</v>
      </c>
      <c r="B13" s="2"/>
      <c r="C13" s="2" t="s">
        <v>171</v>
      </c>
      <c r="D13" s="7">
        <v>1500</v>
      </c>
      <c r="E13" s="7"/>
      <c r="F13" s="7">
        <f t="shared" si="0"/>
        <v>1884.75</v>
      </c>
    </row>
    <row r="14" spans="1:6" x14ac:dyDescent="0.25">
      <c r="A14" s="5">
        <v>43000</v>
      </c>
      <c r="B14" s="1" t="s">
        <v>172</v>
      </c>
      <c r="C14" s="2" t="s">
        <v>173</v>
      </c>
      <c r="D14" s="7"/>
      <c r="E14" s="7">
        <v>1325</v>
      </c>
      <c r="F14" s="7">
        <f t="shared" si="0"/>
        <v>559.75</v>
      </c>
    </row>
  </sheetData>
  <mergeCells count="2">
    <mergeCell ref="A2:F2"/>
    <mergeCell ref="A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G14" sqref="G14"/>
    </sheetView>
  </sheetViews>
  <sheetFormatPr defaultRowHeight="15" x14ac:dyDescent="0.25"/>
  <cols>
    <col min="1" max="1" width="12.42578125" customWidth="1"/>
    <col min="2" max="2" width="11.5703125" customWidth="1"/>
    <col min="3" max="3" width="30" customWidth="1"/>
    <col min="4" max="4" width="11.42578125" customWidth="1"/>
    <col min="5" max="5" width="14.5703125" customWidth="1"/>
    <col min="6" max="6" width="12.85546875" customWidth="1"/>
  </cols>
  <sheetData>
    <row r="1" spans="1:6" x14ac:dyDescent="0.25">
      <c r="A1" s="20" t="s">
        <v>174</v>
      </c>
      <c r="B1" s="20"/>
      <c r="C1" s="20"/>
      <c r="D1" s="20"/>
      <c r="E1" s="20"/>
      <c r="F1" s="20"/>
    </row>
    <row r="2" spans="1:6" x14ac:dyDescent="0.25">
      <c r="A2" s="20" t="s">
        <v>175</v>
      </c>
      <c r="B2" s="20"/>
      <c r="C2" s="20"/>
      <c r="D2" s="20"/>
      <c r="E2" s="20"/>
      <c r="F2" s="20"/>
    </row>
    <row r="3" spans="1:6" x14ac:dyDescent="0.25">
      <c r="A3" s="20" t="s">
        <v>176</v>
      </c>
      <c r="B3" s="22"/>
      <c r="C3" s="22"/>
      <c r="D3" s="22"/>
      <c r="E3" s="22"/>
      <c r="F3" s="22"/>
    </row>
    <row r="4" spans="1:6" x14ac:dyDescent="0.25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9" t="s">
        <v>8</v>
      </c>
    </row>
    <row r="5" spans="1:6" x14ac:dyDescent="0.25">
      <c r="A5" s="10">
        <v>42601</v>
      </c>
      <c r="B5" s="10"/>
      <c r="C5" s="8" t="s">
        <v>177</v>
      </c>
      <c r="D5" s="11">
        <v>2000</v>
      </c>
      <c r="E5" s="11"/>
      <c r="F5" s="11">
        <v>2000</v>
      </c>
    </row>
    <row r="6" spans="1:6" x14ac:dyDescent="0.25">
      <c r="A6" s="10">
        <v>42696</v>
      </c>
      <c r="B6" s="10" t="s">
        <v>165</v>
      </c>
      <c r="C6" s="8" t="s">
        <v>73</v>
      </c>
      <c r="D6" s="11"/>
      <c r="E6" s="11">
        <v>820</v>
      </c>
      <c r="F6" s="11">
        <f>SUM(F5+D6-E6)</f>
        <v>1180</v>
      </c>
    </row>
    <row r="7" spans="1:6" x14ac:dyDescent="0.25">
      <c r="A7" s="10">
        <v>42696</v>
      </c>
      <c r="B7" s="10" t="s">
        <v>166</v>
      </c>
      <c r="C7" s="8" t="s">
        <v>160</v>
      </c>
      <c r="D7" s="11"/>
      <c r="E7" s="11">
        <v>214.5</v>
      </c>
      <c r="F7" s="11">
        <f>SUM(F6+D7-E7)</f>
        <v>965.5</v>
      </c>
    </row>
    <row r="8" spans="1:6" x14ac:dyDescent="0.25">
      <c r="A8" s="10">
        <v>42734</v>
      </c>
      <c r="B8" s="10" t="s">
        <v>178</v>
      </c>
      <c r="C8" s="8" t="s">
        <v>160</v>
      </c>
      <c r="D8" s="11"/>
      <c r="E8" s="11">
        <v>237.9</v>
      </c>
      <c r="F8" s="11">
        <f>SUM(F7+D8-E8)</f>
        <v>727.6</v>
      </c>
    </row>
    <row r="9" spans="1:6" x14ac:dyDescent="0.25">
      <c r="A9" s="10">
        <v>42794</v>
      </c>
      <c r="B9" s="10" t="s">
        <v>96</v>
      </c>
      <c r="C9" s="8" t="s">
        <v>73</v>
      </c>
      <c r="D9" s="11"/>
      <c r="E9" s="11">
        <v>225</v>
      </c>
      <c r="F9" s="11">
        <f t="shared" ref="F9:F15" si="0">SUM(F8+D9-E9)</f>
        <v>502.6</v>
      </c>
    </row>
    <row r="10" spans="1:6" x14ac:dyDescent="0.25">
      <c r="A10" s="10">
        <v>42794</v>
      </c>
      <c r="B10" s="10" t="s">
        <v>167</v>
      </c>
      <c r="C10" s="8" t="s">
        <v>160</v>
      </c>
      <c r="D10" s="11"/>
      <c r="E10" s="11">
        <v>585</v>
      </c>
      <c r="F10" s="11">
        <f t="shared" si="0"/>
        <v>-82.399999999999977</v>
      </c>
    </row>
    <row r="11" spans="1:6" x14ac:dyDescent="0.25">
      <c r="A11" s="10">
        <v>42815</v>
      </c>
      <c r="B11" s="10" t="s">
        <v>83</v>
      </c>
      <c r="C11" s="8" t="s">
        <v>73</v>
      </c>
      <c r="D11" s="11"/>
      <c r="E11" s="11">
        <v>62.5</v>
      </c>
      <c r="F11" s="11">
        <f t="shared" si="0"/>
        <v>-144.89999999999998</v>
      </c>
    </row>
    <row r="12" spans="1:6" x14ac:dyDescent="0.25">
      <c r="A12" s="10">
        <v>42823</v>
      </c>
      <c r="B12" s="10"/>
      <c r="C12" s="8" t="s">
        <v>177</v>
      </c>
      <c r="D12" s="11">
        <v>250</v>
      </c>
      <c r="E12" s="11"/>
      <c r="F12" s="11">
        <f t="shared" si="0"/>
        <v>105.10000000000002</v>
      </c>
    </row>
    <row r="13" spans="1:6" x14ac:dyDescent="0.25">
      <c r="A13" s="10">
        <v>43066</v>
      </c>
      <c r="B13" s="8"/>
      <c r="C13" s="8" t="s">
        <v>179</v>
      </c>
      <c r="D13" s="11">
        <v>350</v>
      </c>
      <c r="E13" s="11"/>
      <c r="F13" s="11">
        <f t="shared" si="0"/>
        <v>455.1</v>
      </c>
    </row>
    <row r="14" spans="1:6" x14ac:dyDescent="0.25">
      <c r="A14" s="10">
        <v>43131</v>
      </c>
      <c r="B14" s="10" t="s">
        <v>40</v>
      </c>
      <c r="C14" s="8" t="s">
        <v>180</v>
      </c>
      <c r="D14" s="11"/>
      <c r="E14" s="11">
        <v>375</v>
      </c>
      <c r="F14" s="11">
        <f t="shared" si="0"/>
        <v>80.100000000000023</v>
      </c>
    </row>
    <row r="15" spans="1:6" x14ac:dyDescent="0.25">
      <c r="A15" s="10">
        <v>43147</v>
      </c>
      <c r="B15" s="8"/>
      <c r="C15" s="8" t="s">
        <v>181</v>
      </c>
      <c r="D15" s="11">
        <v>250</v>
      </c>
      <c r="E15" s="11"/>
      <c r="F15" s="11">
        <f t="shared" si="0"/>
        <v>330.1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E15" sqref="E15"/>
    </sheetView>
  </sheetViews>
  <sheetFormatPr defaultRowHeight="15" x14ac:dyDescent="0.25"/>
  <cols>
    <col min="1" max="1" width="13.140625" customWidth="1"/>
    <col min="2" max="2" width="10.28515625" customWidth="1"/>
    <col min="3" max="3" width="26.140625" customWidth="1"/>
    <col min="4" max="4" width="11.28515625" customWidth="1"/>
    <col min="5" max="5" width="14.42578125" customWidth="1"/>
    <col min="6" max="6" width="12.140625" customWidth="1"/>
  </cols>
  <sheetData>
    <row r="1" spans="1:6" x14ac:dyDescent="0.25">
      <c r="A1" s="8" t="s">
        <v>3</v>
      </c>
      <c r="B1" s="8" t="s">
        <v>4</v>
      </c>
      <c r="C1" s="8" t="s">
        <v>5</v>
      </c>
      <c r="D1" s="9" t="s">
        <v>6</v>
      </c>
      <c r="E1" s="9" t="s">
        <v>7</v>
      </c>
      <c r="F1" s="9" t="s">
        <v>8</v>
      </c>
    </row>
    <row r="2" spans="1:6" x14ac:dyDescent="0.25">
      <c r="A2" s="20" t="s">
        <v>182</v>
      </c>
      <c r="B2" s="20"/>
      <c r="C2" s="20"/>
      <c r="D2" s="20"/>
      <c r="E2" s="20"/>
      <c r="F2" s="20"/>
    </row>
    <row r="3" spans="1:6" x14ac:dyDescent="0.25">
      <c r="A3" s="20" t="s">
        <v>183</v>
      </c>
      <c r="B3" s="20"/>
      <c r="C3" s="20"/>
      <c r="D3" s="20"/>
      <c r="E3" s="20"/>
      <c r="F3" s="20"/>
    </row>
    <row r="4" spans="1:6" x14ac:dyDescent="0.25">
      <c r="A4" s="10">
        <v>42697</v>
      </c>
      <c r="B4" s="10"/>
      <c r="C4" s="8" t="s">
        <v>184</v>
      </c>
      <c r="D4" s="11">
        <v>2450</v>
      </c>
      <c r="E4" s="11"/>
      <c r="F4" s="11">
        <v>2450</v>
      </c>
    </row>
    <row r="5" spans="1:6" x14ac:dyDescent="0.25">
      <c r="A5" s="10">
        <v>42794</v>
      </c>
      <c r="B5" s="10" t="s">
        <v>96</v>
      </c>
      <c r="C5" s="8" t="s">
        <v>37</v>
      </c>
      <c r="D5" s="11"/>
      <c r="E5" s="11">
        <v>260</v>
      </c>
      <c r="F5" s="11">
        <f t="shared" ref="F5:F10" si="0">SUM(F4+D5-E5)</f>
        <v>2190</v>
      </c>
    </row>
    <row r="6" spans="1:6" x14ac:dyDescent="0.25">
      <c r="A6" s="10">
        <v>42808</v>
      </c>
      <c r="B6" s="10" t="s">
        <v>185</v>
      </c>
      <c r="C6" s="8" t="s">
        <v>46</v>
      </c>
      <c r="D6" s="11"/>
      <c r="E6" s="11">
        <v>1145</v>
      </c>
      <c r="F6" s="11">
        <f t="shared" si="0"/>
        <v>1045</v>
      </c>
    </row>
    <row r="7" spans="1:6" x14ac:dyDescent="0.25">
      <c r="A7" s="10">
        <v>42815</v>
      </c>
      <c r="B7" s="10" t="s">
        <v>168</v>
      </c>
      <c r="C7" s="8" t="s">
        <v>48</v>
      </c>
      <c r="D7" s="11"/>
      <c r="E7" s="11">
        <v>780</v>
      </c>
      <c r="F7" s="11">
        <f t="shared" si="0"/>
        <v>265</v>
      </c>
    </row>
    <row r="8" spans="1:6" x14ac:dyDescent="0.25">
      <c r="A8" s="10">
        <v>42832</v>
      </c>
      <c r="B8" s="10"/>
      <c r="C8" s="8" t="s">
        <v>184</v>
      </c>
      <c r="D8" s="11">
        <v>400</v>
      </c>
      <c r="E8" s="11"/>
      <c r="F8" s="11">
        <f t="shared" si="0"/>
        <v>665</v>
      </c>
    </row>
    <row r="9" spans="1:6" x14ac:dyDescent="0.25">
      <c r="A9" s="10">
        <v>42843</v>
      </c>
      <c r="B9" s="10" t="s">
        <v>67</v>
      </c>
      <c r="C9" s="8" t="s">
        <v>37</v>
      </c>
      <c r="D9" s="11"/>
      <c r="E9" s="11">
        <v>187.5</v>
      </c>
      <c r="F9" s="11">
        <f t="shared" si="0"/>
        <v>477.5</v>
      </c>
    </row>
    <row r="10" spans="1:6" x14ac:dyDescent="0.25">
      <c r="A10" s="10">
        <v>42843</v>
      </c>
      <c r="B10" s="10" t="s">
        <v>186</v>
      </c>
      <c r="C10" s="8" t="s">
        <v>37</v>
      </c>
      <c r="D10" s="11"/>
      <c r="E10" s="11">
        <v>607.5</v>
      </c>
      <c r="F10" s="11">
        <f t="shared" si="0"/>
        <v>-130</v>
      </c>
    </row>
  </sheetData>
  <mergeCells count="2">
    <mergeCell ref="A2:F2"/>
    <mergeCell ref="A3:F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G15" sqref="G15"/>
    </sheetView>
  </sheetViews>
  <sheetFormatPr defaultRowHeight="15" x14ac:dyDescent="0.25"/>
  <cols>
    <col min="1" max="1" width="13.140625" customWidth="1"/>
    <col min="2" max="2" width="12.28515625" customWidth="1"/>
    <col min="3" max="3" width="24.85546875" customWidth="1"/>
    <col min="4" max="4" width="11.7109375" customWidth="1"/>
    <col min="5" max="5" width="13.140625" customWidth="1"/>
    <col min="6" max="6" width="12.7109375" customWidth="1"/>
  </cols>
  <sheetData>
    <row r="1" spans="1:6" x14ac:dyDescent="0.25">
      <c r="A1" s="8" t="s">
        <v>3</v>
      </c>
      <c r="B1" s="8" t="s">
        <v>4</v>
      </c>
      <c r="C1" s="8" t="s">
        <v>5</v>
      </c>
      <c r="D1" s="9" t="s">
        <v>6</v>
      </c>
      <c r="E1" s="9" t="s">
        <v>7</v>
      </c>
      <c r="F1" s="9" t="s">
        <v>8</v>
      </c>
    </row>
    <row r="2" spans="1:6" x14ac:dyDescent="0.25">
      <c r="A2" s="20" t="s">
        <v>187</v>
      </c>
      <c r="B2" s="20"/>
      <c r="C2" s="20"/>
      <c r="D2" s="20"/>
      <c r="E2" s="20"/>
      <c r="F2" s="20"/>
    </row>
    <row r="3" spans="1:6" x14ac:dyDescent="0.25">
      <c r="A3" s="20" t="s">
        <v>188</v>
      </c>
      <c r="B3" s="20"/>
      <c r="C3" s="20"/>
      <c r="D3" s="20"/>
      <c r="E3" s="20"/>
      <c r="F3" s="20"/>
    </row>
    <row r="4" spans="1:6" x14ac:dyDescent="0.25">
      <c r="A4" s="10">
        <v>42697</v>
      </c>
      <c r="B4" s="10"/>
      <c r="C4" s="8" t="s">
        <v>188</v>
      </c>
      <c r="D4" s="11">
        <v>2100</v>
      </c>
      <c r="E4" s="11"/>
      <c r="F4" s="11">
        <v>2100</v>
      </c>
    </row>
    <row r="5" spans="1:6" x14ac:dyDescent="0.25">
      <c r="A5" s="10">
        <v>42717</v>
      </c>
      <c r="B5" s="10" t="s">
        <v>189</v>
      </c>
      <c r="C5" s="8" t="s">
        <v>73</v>
      </c>
      <c r="D5" s="11"/>
      <c r="E5" s="11">
        <v>375</v>
      </c>
      <c r="F5" s="11">
        <f>SUM(F4+D5-E5)</f>
        <v>1725</v>
      </c>
    </row>
    <row r="6" spans="1:6" x14ac:dyDescent="0.25">
      <c r="A6" s="10">
        <v>42734</v>
      </c>
      <c r="B6" s="10" t="s">
        <v>178</v>
      </c>
      <c r="C6" s="8" t="s">
        <v>160</v>
      </c>
      <c r="D6" s="11"/>
      <c r="E6" s="11">
        <v>312</v>
      </c>
      <c r="F6" s="11">
        <f>SUM(F5+D6-E6)</f>
        <v>1413</v>
      </c>
    </row>
    <row r="7" spans="1:6" x14ac:dyDescent="0.25">
      <c r="A7" s="10">
        <v>42794</v>
      </c>
      <c r="B7" s="10" t="s">
        <v>167</v>
      </c>
      <c r="C7" s="8" t="s">
        <v>160</v>
      </c>
      <c r="D7" s="11"/>
      <c r="E7" s="11">
        <v>195</v>
      </c>
      <c r="F7" s="11">
        <f t="shared" ref="F7:F13" si="0">SUM(F6+D7-E7)</f>
        <v>1218</v>
      </c>
    </row>
    <row r="8" spans="1:6" x14ac:dyDescent="0.25">
      <c r="A8" s="10">
        <v>42815</v>
      </c>
      <c r="B8" s="10" t="s">
        <v>83</v>
      </c>
      <c r="C8" s="8" t="s">
        <v>73</v>
      </c>
      <c r="D8" s="11"/>
      <c r="E8" s="11">
        <v>640</v>
      </c>
      <c r="F8" s="11">
        <f t="shared" si="0"/>
        <v>578</v>
      </c>
    </row>
    <row r="9" spans="1:6" x14ac:dyDescent="0.25">
      <c r="A9" s="10">
        <v>42815</v>
      </c>
      <c r="B9" s="10" t="s">
        <v>190</v>
      </c>
      <c r="C9" s="8" t="s">
        <v>160</v>
      </c>
      <c r="D9" s="11"/>
      <c r="E9" s="11">
        <v>585</v>
      </c>
      <c r="F9" s="11">
        <f t="shared" si="0"/>
        <v>-7</v>
      </c>
    </row>
    <row r="10" spans="1:6" x14ac:dyDescent="0.25">
      <c r="A10" s="10">
        <v>42818</v>
      </c>
      <c r="B10" s="10"/>
      <c r="C10" s="8" t="s">
        <v>191</v>
      </c>
      <c r="D10" s="11">
        <v>1950</v>
      </c>
      <c r="E10" s="11"/>
      <c r="F10" s="11">
        <f t="shared" si="0"/>
        <v>1943</v>
      </c>
    </row>
    <row r="11" spans="1:6" x14ac:dyDescent="0.25">
      <c r="A11" s="10">
        <v>42878</v>
      </c>
      <c r="B11" s="10" t="s">
        <v>97</v>
      </c>
      <c r="C11" s="8" t="s">
        <v>160</v>
      </c>
      <c r="D11" s="11"/>
      <c r="E11" s="11">
        <v>897</v>
      </c>
      <c r="F11" s="11">
        <f t="shared" si="0"/>
        <v>1046</v>
      </c>
    </row>
    <row r="12" spans="1:6" x14ac:dyDescent="0.25">
      <c r="A12" s="10">
        <v>42886</v>
      </c>
      <c r="B12" s="10" t="s">
        <v>192</v>
      </c>
      <c r="C12" s="8" t="s">
        <v>73</v>
      </c>
      <c r="D12" s="11"/>
      <c r="E12" s="11">
        <v>685</v>
      </c>
      <c r="F12" s="11">
        <f t="shared" si="0"/>
        <v>361</v>
      </c>
    </row>
    <row r="13" spans="1:6" x14ac:dyDescent="0.25">
      <c r="A13" s="10">
        <v>42913</v>
      </c>
      <c r="B13" s="8" t="s">
        <v>193</v>
      </c>
      <c r="C13" s="8" t="s">
        <v>73</v>
      </c>
      <c r="D13" s="11"/>
      <c r="E13" s="11">
        <v>125</v>
      </c>
      <c r="F13" s="11">
        <f t="shared" si="0"/>
        <v>236</v>
      </c>
    </row>
  </sheetData>
  <mergeCells count="2">
    <mergeCell ref="A2:F2"/>
    <mergeCell ref="A3:F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G22" sqref="G22"/>
    </sheetView>
  </sheetViews>
  <sheetFormatPr defaultRowHeight="15" x14ac:dyDescent="0.25"/>
  <cols>
    <col min="1" max="1" width="11.85546875" customWidth="1"/>
    <col min="2" max="2" width="13.140625" customWidth="1"/>
    <col min="3" max="3" width="31.42578125" customWidth="1"/>
    <col min="4" max="4" width="11.28515625" customWidth="1"/>
    <col min="5" max="5" width="12.5703125" customWidth="1"/>
    <col min="6" max="6" width="10.42578125" customWidth="1"/>
  </cols>
  <sheetData>
    <row r="1" spans="1:6" x14ac:dyDescent="0.25">
      <c r="A1" s="20" t="s">
        <v>194</v>
      </c>
      <c r="B1" s="20"/>
      <c r="C1" s="20"/>
      <c r="D1" s="20"/>
      <c r="E1" s="20"/>
      <c r="F1" s="20"/>
    </row>
    <row r="2" spans="1:6" x14ac:dyDescent="0.25">
      <c r="A2" s="20" t="s">
        <v>195</v>
      </c>
      <c r="B2" s="20"/>
      <c r="C2" s="20"/>
      <c r="D2" s="20"/>
      <c r="E2" s="20"/>
      <c r="F2" s="20"/>
    </row>
    <row r="3" spans="1:6" x14ac:dyDescent="0.25">
      <c r="A3" s="20" t="s">
        <v>196</v>
      </c>
      <c r="B3" s="20"/>
      <c r="C3" s="20"/>
      <c r="D3" s="20"/>
      <c r="E3" s="20"/>
      <c r="F3" s="20"/>
    </row>
    <row r="4" spans="1:6" x14ac:dyDescent="0.25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9" t="s">
        <v>8</v>
      </c>
    </row>
    <row r="5" spans="1:6" x14ac:dyDescent="0.25">
      <c r="A5" s="10">
        <v>42713</v>
      </c>
      <c r="B5" s="10"/>
      <c r="C5" s="8" t="s">
        <v>197</v>
      </c>
      <c r="D5" s="11">
        <v>2200</v>
      </c>
      <c r="E5" s="11"/>
      <c r="F5" s="11">
        <v>2200</v>
      </c>
    </row>
    <row r="6" spans="1:6" x14ac:dyDescent="0.25">
      <c r="A6" s="10">
        <v>42794</v>
      </c>
      <c r="B6" s="10" t="s">
        <v>96</v>
      </c>
      <c r="C6" s="8" t="s">
        <v>37</v>
      </c>
      <c r="D6" s="11"/>
      <c r="E6" s="11">
        <v>292.5</v>
      </c>
      <c r="F6" s="11">
        <f t="shared" ref="F6:F11" si="0">SUM(F5+D6-E6)</f>
        <v>1907.5</v>
      </c>
    </row>
    <row r="7" spans="1:6" x14ac:dyDescent="0.25">
      <c r="A7" s="10">
        <v>42815</v>
      </c>
      <c r="B7" s="10" t="s">
        <v>83</v>
      </c>
      <c r="C7" s="8" t="s">
        <v>37</v>
      </c>
      <c r="D7" s="11"/>
      <c r="E7" s="11">
        <v>232.5</v>
      </c>
      <c r="F7" s="11">
        <f t="shared" si="0"/>
        <v>1675</v>
      </c>
    </row>
    <row r="8" spans="1:6" x14ac:dyDescent="0.25">
      <c r="A8" s="10">
        <v>42815</v>
      </c>
      <c r="B8" s="10" t="s">
        <v>168</v>
      </c>
      <c r="C8" s="8" t="s">
        <v>48</v>
      </c>
      <c r="D8" s="11"/>
      <c r="E8" s="11">
        <v>734.5</v>
      </c>
      <c r="F8" s="11">
        <f t="shared" si="0"/>
        <v>940.5</v>
      </c>
    </row>
    <row r="9" spans="1:6" x14ac:dyDescent="0.25">
      <c r="A9" s="10">
        <v>42843</v>
      </c>
      <c r="B9" s="10" t="s">
        <v>67</v>
      </c>
      <c r="C9" s="8" t="s">
        <v>37</v>
      </c>
      <c r="D9" s="11"/>
      <c r="E9" s="11">
        <v>187.5</v>
      </c>
      <c r="F9" s="11">
        <f t="shared" si="0"/>
        <v>753</v>
      </c>
    </row>
    <row r="10" spans="1:6" x14ac:dyDescent="0.25">
      <c r="A10" s="10">
        <v>42972</v>
      </c>
      <c r="B10" s="8" t="s">
        <v>99</v>
      </c>
      <c r="C10" s="8" t="s">
        <v>198</v>
      </c>
      <c r="D10" s="11"/>
      <c r="E10" s="11">
        <v>70</v>
      </c>
      <c r="F10" s="11">
        <f t="shared" si="0"/>
        <v>683</v>
      </c>
    </row>
    <row r="11" spans="1:6" x14ac:dyDescent="0.25">
      <c r="A11" s="10">
        <v>43056</v>
      </c>
      <c r="B11" s="8" t="s">
        <v>38</v>
      </c>
      <c r="C11" s="8" t="s">
        <v>199</v>
      </c>
      <c r="D11" s="11"/>
      <c r="E11" s="11">
        <v>125</v>
      </c>
      <c r="F11" s="11">
        <f t="shared" si="0"/>
        <v>558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H26" sqref="H26"/>
    </sheetView>
  </sheetViews>
  <sheetFormatPr defaultRowHeight="15" x14ac:dyDescent="0.25"/>
  <cols>
    <col min="1" max="1" width="14.28515625" customWidth="1"/>
    <col min="2" max="2" width="12.85546875" customWidth="1"/>
    <col min="3" max="3" width="26.140625" customWidth="1"/>
    <col min="4" max="4" width="11.140625" customWidth="1"/>
    <col min="5" max="5" width="12.28515625" customWidth="1"/>
    <col min="6" max="6" width="13" customWidth="1"/>
  </cols>
  <sheetData>
    <row r="1" spans="1:6" x14ac:dyDescent="0.25">
      <c r="A1" s="20" t="s">
        <v>200</v>
      </c>
      <c r="B1" s="20"/>
      <c r="C1" s="20"/>
      <c r="D1" s="20"/>
      <c r="E1" s="20"/>
      <c r="F1" s="20"/>
    </row>
    <row r="2" spans="1:6" x14ac:dyDescent="0.25">
      <c r="A2" s="20" t="s">
        <v>201</v>
      </c>
      <c r="B2" s="20"/>
      <c r="C2" s="20"/>
      <c r="D2" s="20"/>
      <c r="E2" s="20"/>
      <c r="F2" s="20"/>
    </row>
    <row r="3" spans="1:6" x14ac:dyDescent="0.25">
      <c r="A3" s="8" t="s">
        <v>3</v>
      </c>
      <c r="B3" s="8" t="s">
        <v>4</v>
      </c>
      <c r="C3" s="8" t="s">
        <v>5</v>
      </c>
      <c r="D3" s="9" t="s">
        <v>6</v>
      </c>
      <c r="E3" s="9" t="s">
        <v>7</v>
      </c>
      <c r="F3" s="9" t="s">
        <v>8</v>
      </c>
    </row>
    <row r="4" spans="1:6" x14ac:dyDescent="0.25">
      <c r="A4" s="10">
        <v>42727</v>
      </c>
      <c r="B4" s="10"/>
      <c r="C4" s="8" t="s">
        <v>200</v>
      </c>
      <c r="D4" s="11">
        <v>1950</v>
      </c>
      <c r="E4" s="11"/>
      <c r="F4" s="11">
        <v>1950</v>
      </c>
    </row>
    <row r="5" spans="1:6" x14ac:dyDescent="0.25">
      <c r="A5" s="10">
        <v>42794</v>
      </c>
      <c r="B5" s="10" t="s">
        <v>96</v>
      </c>
      <c r="C5" s="8" t="s">
        <v>37</v>
      </c>
      <c r="D5" s="11"/>
      <c r="E5" s="11">
        <v>292.5</v>
      </c>
      <c r="F5" s="11">
        <f t="shared" ref="F5:F14" si="0">SUM(F4+D5-E5)</f>
        <v>1657.5</v>
      </c>
    </row>
    <row r="6" spans="1:6" x14ac:dyDescent="0.25">
      <c r="A6" s="10">
        <v>42815</v>
      </c>
      <c r="B6" s="10" t="s">
        <v>168</v>
      </c>
      <c r="C6" s="8" t="s">
        <v>48</v>
      </c>
      <c r="D6" s="11"/>
      <c r="E6" s="11">
        <v>214.5</v>
      </c>
      <c r="F6" s="11">
        <f t="shared" si="0"/>
        <v>1443</v>
      </c>
    </row>
    <row r="7" spans="1:6" x14ac:dyDescent="0.25">
      <c r="A7" s="10">
        <v>42815</v>
      </c>
      <c r="B7" s="10" t="s">
        <v>83</v>
      </c>
      <c r="C7" s="8" t="s">
        <v>37</v>
      </c>
      <c r="D7" s="11"/>
      <c r="E7" s="11">
        <v>530</v>
      </c>
      <c r="F7" s="11">
        <f t="shared" si="0"/>
        <v>913</v>
      </c>
    </row>
    <row r="8" spans="1:6" x14ac:dyDescent="0.25">
      <c r="A8" s="10">
        <v>42886</v>
      </c>
      <c r="B8" s="10" t="s">
        <v>69</v>
      </c>
      <c r="C8" s="8" t="s">
        <v>37</v>
      </c>
      <c r="D8" s="11"/>
      <c r="E8" s="11">
        <v>452.5</v>
      </c>
      <c r="F8" s="11">
        <f t="shared" si="0"/>
        <v>460.5</v>
      </c>
    </row>
    <row r="9" spans="1:6" x14ac:dyDescent="0.25">
      <c r="A9" s="10">
        <v>42894</v>
      </c>
      <c r="B9" s="10" t="s">
        <v>202</v>
      </c>
      <c r="C9" s="8" t="s">
        <v>48</v>
      </c>
      <c r="D9" s="11"/>
      <c r="E9" s="11">
        <v>715</v>
      </c>
      <c r="F9" s="11">
        <f t="shared" si="0"/>
        <v>-254.5</v>
      </c>
    </row>
    <row r="10" spans="1:6" x14ac:dyDescent="0.25">
      <c r="A10" s="10">
        <v>42929</v>
      </c>
      <c r="B10" s="10"/>
      <c r="C10" s="8" t="s">
        <v>200</v>
      </c>
      <c r="D10" s="11">
        <v>350</v>
      </c>
      <c r="E10" s="11"/>
      <c r="F10" s="11">
        <f t="shared" si="0"/>
        <v>95.5</v>
      </c>
    </row>
    <row r="11" spans="1:6" x14ac:dyDescent="0.25">
      <c r="A11" s="10">
        <v>42948</v>
      </c>
      <c r="B11" s="10"/>
      <c r="C11" s="8" t="s">
        <v>200</v>
      </c>
      <c r="D11" s="11">
        <v>92</v>
      </c>
      <c r="E11" s="11"/>
      <c r="F11" s="11">
        <f t="shared" si="0"/>
        <v>187.5</v>
      </c>
    </row>
    <row r="12" spans="1:6" x14ac:dyDescent="0.25">
      <c r="A12" s="10">
        <v>42948</v>
      </c>
      <c r="B12" s="10" t="s">
        <v>203</v>
      </c>
      <c r="C12" s="8" t="s">
        <v>37</v>
      </c>
      <c r="D12" s="11"/>
      <c r="E12" s="11">
        <v>187.5</v>
      </c>
      <c r="F12" s="11">
        <f t="shared" si="0"/>
        <v>0</v>
      </c>
    </row>
    <row r="13" spans="1:6" x14ac:dyDescent="0.25">
      <c r="A13" s="10">
        <v>42996</v>
      </c>
      <c r="B13" s="8"/>
      <c r="C13" s="8" t="s">
        <v>204</v>
      </c>
      <c r="D13" s="11">
        <v>1000</v>
      </c>
      <c r="E13" s="11"/>
      <c r="F13" s="11">
        <f t="shared" si="0"/>
        <v>1000</v>
      </c>
    </row>
    <row r="14" spans="1:6" x14ac:dyDescent="0.25">
      <c r="A14" s="10">
        <v>43000</v>
      </c>
      <c r="B14" s="8" t="s">
        <v>205</v>
      </c>
      <c r="C14" s="8" t="s">
        <v>206</v>
      </c>
      <c r="D14" s="11"/>
      <c r="E14" s="11">
        <v>552.5</v>
      </c>
      <c r="F14" s="11">
        <f t="shared" si="0"/>
        <v>447.5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K34" sqref="K34"/>
    </sheetView>
  </sheetViews>
  <sheetFormatPr defaultRowHeight="15" x14ac:dyDescent="0.25"/>
  <cols>
    <col min="1" max="1" width="13.140625" customWidth="1"/>
    <col min="2" max="2" width="11.7109375" customWidth="1"/>
    <col min="3" max="3" width="31.7109375" customWidth="1"/>
    <col min="4" max="4" width="12" customWidth="1"/>
    <col min="5" max="5" width="14.42578125" customWidth="1"/>
    <col min="6" max="6" width="12.5703125" customWidth="1"/>
  </cols>
  <sheetData>
    <row r="1" spans="1:6" x14ac:dyDescent="0.25">
      <c r="A1" s="20" t="s">
        <v>207</v>
      </c>
      <c r="B1" s="20"/>
      <c r="C1" s="20"/>
      <c r="D1" s="20"/>
      <c r="E1" s="20"/>
      <c r="F1" s="20"/>
    </row>
    <row r="2" spans="1:6" x14ac:dyDescent="0.25">
      <c r="A2" s="20" t="s">
        <v>208</v>
      </c>
      <c r="B2" s="20"/>
      <c r="C2" s="20"/>
      <c r="D2" s="20"/>
      <c r="E2" s="20"/>
      <c r="F2" s="20"/>
    </row>
    <row r="3" spans="1:6" x14ac:dyDescent="0.25">
      <c r="A3" s="20" t="s">
        <v>209</v>
      </c>
      <c r="B3" s="20"/>
      <c r="C3" s="20"/>
      <c r="D3" s="20"/>
      <c r="E3" s="20"/>
      <c r="F3" s="20"/>
    </row>
    <row r="4" spans="1:6" x14ac:dyDescent="0.25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9" t="s">
        <v>8</v>
      </c>
    </row>
    <row r="5" spans="1:6" x14ac:dyDescent="0.25">
      <c r="A5" s="10">
        <v>42727</v>
      </c>
      <c r="B5" s="10"/>
      <c r="C5" s="8" t="s">
        <v>207</v>
      </c>
      <c r="D5" s="11">
        <v>2200</v>
      </c>
      <c r="E5" s="11"/>
      <c r="F5" s="11">
        <v>2200</v>
      </c>
    </row>
    <row r="6" spans="1:6" x14ac:dyDescent="0.25">
      <c r="A6" s="10">
        <v>42794</v>
      </c>
      <c r="B6" s="10" t="s">
        <v>96</v>
      </c>
      <c r="C6" s="8" t="s">
        <v>37</v>
      </c>
      <c r="D6" s="11"/>
      <c r="E6" s="11">
        <v>292.5</v>
      </c>
      <c r="F6" s="11">
        <f t="shared" ref="F6:F11" si="0">SUM(F5+D6-E6)</f>
        <v>1907.5</v>
      </c>
    </row>
    <row r="7" spans="1:6" x14ac:dyDescent="0.25">
      <c r="A7" s="10">
        <v>42815</v>
      </c>
      <c r="B7" s="10" t="s">
        <v>83</v>
      </c>
      <c r="C7" s="8" t="s">
        <v>37</v>
      </c>
      <c r="D7" s="11"/>
      <c r="E7" s="11">
        <v>625</v>
      </c>
      <c r="F7" s="11">
        <f t="shared" si="0"/>
        <v>1282.5</v>
      </c>
    </row>
    <row r="8" spans="1:6" x14ac:dyDescent="0.25">
      <c r="A8" s="10">
        <v>42843</v>
      </c>
      <c r="B8" s="10" t="s">
        <v>67</v>
      </c>
      <c r="C8" s="8" t="s">
        <v>37</v>
      </c>
      <c r="D8" s="11"/>
      <c r="E8" s="11">
        <v>232.5</v>
      </c>
      <c r="F8" s="11">
        <f t="shared" si="0"/>
        <v>1050</v>
      </c>
    </row>
    <row r="9" spans="1:6" x14ac:dyDescent="0.25">
      <c r="A9" s="10">
        <v>42850</v>
      </c>
      <c r="B9" s="10" t="s">
        <v>68</v>
      </c>
      <c r="C9" s="8" t="s">
        <v>48</v>
      </c>
      <c r="D9" s="11"/>
      <c r="E9" s="11">
        <v>702</v>
      </c>
      <c r="F9" s="11">
        <f t="shared" si="0"/>
        <v>348</v>
      </c>
    </row>
    <row r="10" spans="1:6" x14ac:dyDescent="0.25">
      <c r="A10" s="10">
        <v>42886</v>
      </c>
      <c r="B10" s="10" t="s">
        <v>69</v>
      </c>
      <c r="C10" s="8" t="s">
        <v>37</v>
      </c>
      <c r="D10" s="11"/>
      <c r="E10" s="11">
        <v>125</v>
      </c>
      <c r="F10" s="11">
        <f t="shared" si="0"/>
        <v>223</v>
      </c>
    </row>
    <row r="11" spans="1:6" x14ac:dyDescent="0.25">
      <c r="A11" s="10">
        <v>43056</v>
      </c>
      <c r="B11" s="8" t="s">
        <v>38</v>
      </c>
      <c r="C11" s="8" t="s">
        <v>210</v>
      </c>
      <c r="D11" s="11"/>
      <c r="E11" s="11">
        <v>125</v>
      </c>
      <c r="F11" s="11">
        <f t="shared" si="0"/>
        <v>98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12" sqref="C12"/>
    </sheetView>
  </sheetViews>
  <sheetFormatPr defaultRowHeight="15" x14ac:dyDescent="0.25"/>
  <cols>
    <col min="1" max="1" width="14.28515625" customWidth="1"/>
    <col min="2" max="2" width="12.7109375" customWidth="1"/>
    <col min="3" max="3" width="24.5703125" customWidth="1"/>
    <col min="4" max="4" width="11.28515625" customWidth="1"/>
    <col min="5" max="5" width="12.28515625" customWidth="1"/>
    <col min="6" max="6" width="12.7109375" customWidth="1"/>
  </cols>
  <sheetData>
    <row r="1" spans="1:6" x14ac:dyDescent="0.25">
      <c r="A1" s="21" t="s">
        <v>18</v>
      </c>
      <c r="B1" s="21"/>
      <c r="C1" s="21"/>
      <c r="D1" s="21"/>
      <c r="E1" s="21"/>
      <c r="F1" s="21"/>
    </row>
    <row r="2" spans="1:6" x14ac:dyDescent="0.25">
      <c r="A2" s="21" t="s">
        <v>19</v>
      </c>
      <c r="B2" s="21"/>
      <c r="C2" s="21"/>
      <c r="D2" s="21"/>
      <c r="E2" s="21"/>
      <c r="F2" s="21"/>
    </row>
    <row r="3" spans="1:6" ht="19.5" customHeight="1" x14ac:dyDescent="0.25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3" t="s">
        <v>8</v>
      </c>
    </row>
    <row r="4" spans="1:6" x14ac:dyDescent="0.25">
      <c r="A4" s="10">
        <v>41275</v>
      </c>
      <c r="B4" s="10"/>
      <c r="C4" s="8"/>
      <c r="D4" s="8"/>
      <c r="E4" s="8"/>
      <c r="F4" s="9">
        <v>180.75</v>
      </c>
    </row>
    <row r="5" spans="1:6" x14ac:dyDescent="0.25">
      <c r="A5" s="10">
        <v>41982</v>
      </c>
      <c r="B5" s="10"/>
      <c r="C5" s="8" t="s">
        <v>20</v>
      </c>
      <c r="D5" s="8"/>
      <c r="E5" s="8">
        <v>180.75</v>
      </c>
      <c r="F5" s="9">
        <v>0</v>
      </c>
    </row>
    <row r="6" spans="1:6" x14ac:dyDescent="0.25">
      <c r="A6" s="10">
        <v>42668</v>
      </c>
      <c r="B6" s="10" t="s">
        <v>21</v>
      </c>
      <c r="C6" s="8" t="s">
        <v>20</v>
      </c>
      <c r="D6" s="8"/>
      <c r="E6" s="8">
        <v>180.75</v>
      </c>
      <c r="F6" s="9">
        <v>-180.75</v>
      </c>
    </row>
    <row r="7" spans="1:6" x14ac:dyDescent="0.25">
      <c r="A7" s="10">
        <v>42766</v>
      </c>
      <c r="B7" s="10"/>
      <c r="C7" s="8" t="s">
        <v>20</v>
      </c>
      <c r="D7" s="8">
        <v>180.75</v>
      </c>
      <c r="E7" s="8"/>
      <c r="F7" s="9">
        <v>180.75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J24" sqref="J24"/>
    </sheetView>
  </sheetViews>
  <sheetFormatPr defaultRowHeight="15" x14ac:dyDescent="0.25"/>
  <cols>
    <col min="1" max="1" width="12.7109375" customWidth="1"/>
    <col min="2" max="2" width="12.42578125" customWidth="1"/>
    <col min="3" max="3" width="24.28515625" customWidth="1"/>
    <col min="4" max="4" width="13.42578125" customWidth="1"/>
    <col min="5" max="5" width="13.7109375" customWidth="1"/>
    <col min="6" max="6" width="12.28515625" customWidth="1"/>
  </cols>
  <sheetData>
    <row r="1" spans="1:6" x14ac:dyDescent="0.25">
      <c r="A1" s="20" t="s">
        <v>211</v>
      </c>
      <c r="B1" s="20"/>
      <c r="C1" s="20"/>
      <c r="D1" s="20"/>
      <c r="E1" s="20"/>
      <c r="F1" s="20"/>
    </row>
    <row r="2" spans="1:6" x14ac:dyDescent="0.25">
      <c r="A2" s="20" t="s">
        <v>212</v>
      </c>
      <c r="B2" s="20"/>
      <c r="C2" s="20"/>
      <c r="D2" s="20"/>
      <c r="E2" s="20"/>
      <c r="F2" s="20"/>
    </row>
    <row r="3" spans="1:6" x14ac:dyDescent="0.25">
      <c r="A3" s="8" t="s">
        <v>3</v>
      </c>
      <c r="B3" s="8" t="s">
        <v>4</v>
      </c>
      <c r="C3" s="8" t="s">
        <v>5</v>
      </c>
      <c r="D3" s="9" t="s">
        <v>6</v>
      </c>
      <c r="E3" s="9" t="s">
        <v>7</v>
      </c>
      <c r="F3" s="9" t="s">
        <v>8</v>
      </c>
    </row>
    <row r="4" spans="1:6" x14ac:dyDescent="0.25">
      <c r="A4" s="10">
        <v>42816</v>
      </c>
      <c r="B4" s="10"/>
      <c r="C4" s="8" t="s">
        <v>211</v>
      </c>
      <c r="D4" s="11">
        <v>2000</v>
      </c>
      <c r="E4" s="11"/>
      <c r="F4" s="11">
        <v>2200</v>
      </c>
    </row>
    <row r="5" spans="1:6" x14ac:dyDescent="0.25">
      <c r="A5" s="10">
        <v>42843</v>
      </c>
      <c r="B5" s="10" t="s">
        <v>213</v>
      </c>
      <c r="C5" s="8" t="s">
        <v>35</v>
      </c>
      <c r="D5" s="11"/>
      <c r="E5" s="11">
        <v>195</v>
      </c>
      <c r="F5" s="11">
        <f t="shared" ref="F5:F7" si="0">SUM(F4+D5-E5)</f>
        <v>2005</v>
      </c>
    </row>
    <row r="6" spans="1:6" x14ac:dyDescent="0.25">
      <c r="A6" s="10">
        <v>42843</v>
      </c>
      <c r="B6" s="10" t="s">
        <v>67</v>
      </c>
      <c r="C6" s="8" t="s">
        <v>37</v>
      </c>
      <c r="D6" s="11"/>
      <c r="E6" s="11">
        <v>982.5</v>
      </c>
      <c r="F6" s="11">
        <f t="shared" si="0"/>
        <v>1022.5</v>
      </c>
    </row>
    <row r="7" spans="1:6" x14ac:dyDescent="0.25">
      <c r="A7" s="10">
        <v>42886</v>
      </c>
      <c r="B7" s="10" t="s">
        <v>214</v>
      </c>
      <c r="C7" s="8" t="s">
        <v>37</v>
      </c>
      <c r="D7" s="11"/>
      <c r="E7" s="11">
        <v>125</v>
      </c>
      <c r="F7" s="11">
        <f t="shared" si="0"/>
        <v>897.5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J25" sqref="J25"/>
    </sheetView>
  </sheetViews>
  <sheetFormatPr defaultRowHeight="15" x14ac:dyDescent="0.25"/>
  <cols>
    <col min="1" max="1" width="14.7109375" customWidth="1"/>
    <col min="2" max="2" width="13" customWidth="1"/>
    <col min="3" max="3" width="29.42578125" customWidth="1"/>
    <col min="4" max="4" width="11.5703125" customWidth="1"/>
    <col min="5" max="5" width="11.7109375" customWidth="1"/>
    <col min="6" max="6" width="11.42578125" customWidth="1"/>
  </cols>
  <sheetData>
    <row r="1" spans="1:6" x14ac:dyDescent="0.25">
      <c r="A1" s="20" t="s">
        <v>215</v>
      </c>
      <c r="B1" s="20"/>
      <c r="C1" s="20"/>
      <c r="D1" s="20"/>
      <c r="E1" s="20"/>
      <c r="F1" s="20"/>
    </row>
    <row r="2" spans="1:6" x14ac:dyDescent="0.25">
      <c r="A2" s="20" t="s">
        <v>216</v>
      </c>
      <c r="B2" s="20"/>
      <c r="C2" s="20"/>
      <c r="D2" s="20"/>
      <c r="E2" s="20"/>
      <c r="F2" s="20"/>
    </row>
    <row r="3" spans="1:6" x14ac:dyDescent="0.25">
      <c r="A3" s="20" t="s">
        <v>217</v>
      </c>
      <c r="B3" s="20"/>
      <c r="C3" s="20"/>
      <c r="D3" s="20"/>
      <c r="E3" s="20"/>
      <c r="F3" s="20"/>
    </row>
    <row r="4" spans="1:6" x14ac:dyDescent="0.25">
      <c r="A4" s="8" t="s">
        <v>3</v>
      </c>
      <c r="B4" s="8" t="s">
        <v>4</v>
      </c>
      <c r="C4" s="8" t="s">
        <v>218</v>
      </c>
      <c r="D4" s="9" t="s">
        <v>6</v>
      </c>
      <c r="E4" s="9" t="s">
        <v>7</v>
      </c>
      <c r="F4" s="9" t="s">
        <v>8</v>
      </c>
    </row>
    <row r="5" spans="1:6" x14ac:dyDescent="0.25">
      <c r="A5" s="10">
        <v>43056</v>
      </c>
      <c r="B5" s="10"/>
      <c r="C5" s="8" t="s">
        <v>219</v>
      </c>
      <c r="D5" s="11">
        <v>500</v>
      </c>
      <c r="E5" s="11"/>
      <c r="F5" s="11">
        <f>SUM(D5-E5)</f>
        <v>500</v>
      </c>
    </row>
    <row r="6" spans="1:6" x14ac:dyDescent="0.25">
      <c r="A6" s="10">
        <v>43084</v>
      </c>
      <c r="B6" s="10"/>
      <c r="C6" s="8" t="s">
        <v>219</v>
      </c>
      <c r="D6" s="11">
        <v>1450</v>
      </c>
      <c r="E6" s="11"/>
      <c r="F6" s="11">
        <f t="shared" ref="F6:F7" si="0">SUM(F5+D6-E6)</f>
        <v>1950</v>
      </c>
    </row>
    <row r="7" spans="1:6" x14ac:dyDescent="0.25">
      <c r="A7" s="10">
        <v>43131</v>
      </c>
      <c r="B7" s="10" t="s">
        <v>220</v>
      </c>
      <c r="C7" s="8" t="s">
        <v>221</v>
      </c>
      <c r="D7" s="11"/>
      <c r="E7" s="11">
        <v>1066</v>
      </c>
      <c r="F7" s="11">
        <f t="shared" si="0"/>
        <v>884</v>
      </c>
    </row>
    <row r="8" spans="1:6" x14ac:dyDescent="0.25">
      <c r="A8" s="10"/>
      <c r="B8" s="10"/>
      <c r="C8" s="8"/>
      <c r="D8" s="11"/>
      <c r="E8" s="11"/>
      <c r="F8" s="11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13" sqref="H13"/>
    </sheetView>
  </sheetViews>
  <sheetFormatPr defaultRowHeight="15" x14ac:dyDescent="0.25"/>
  <cols>
    <col min="1" max="1" width="14.140625" customWidth="1"/>
    <col min="2" max="2" width="12.5703125" customWidth="1"/>
    <col min="3" max="3" width="30.28515625" customWidth="1"/>
    <col min="4" max="4" width="14.28515625" customWidth="1"/>
    <col min="6" max="6" width="14" customWidth="1"/>
  </cols>
  <sheetData>
    <row r="1" spans="1:6" x14ac:dyDescent="0.25">
      <c r="A1" s="20" t="s">
        <v>222</v>
      </c>
      <c r="B1" s="20"/>
      <c r="C1" s="20"/>
      <c r="D1" s="20"/>
      <c r="E1" s="20"/>
      <c r="F1" s="20"/>
    </row>
    <row r="2" spans="1:6" x14ac:dyDescent="0.25">
      <c r="A2" s="20" t="s">
        <v>223</v>
      </c>
      <c r="B2" s="20"/>
      <c r="C2" s="20"/>
      <c r="D2" s="20"/>
      <c r="E2" s="20"/>
      <c r="F2" s="20"/>
    </row>
    <row r="3" spans="1:6" x14ac:dyDescent="0.25">
      <c r="A3" s="20" t="s">
        <v>224</v>
      </c>
      <c r="B3" s="20"/>
      <c r="C3" s="20"/>
      <c r="D3" s="20"/>
      <c r="E3" s="20"/>
      <c r="F3" s="20"/>
    </row>
    <row r="4" spans="1:6" x14ac:dyDescent="0.25">
      <c r="A4" s="16" t="s">
        <v>3</v>
      </c>
      <c r="B4" s="8" t="s">
        <v>4</v>
      </c>
      <c r="C4" s="8" t="s">
        <v>218</v>
      </c>
      <c r="D4" s="9" t="s">
        <v>6</v>
      </c>
      <c r="E4" s="9" t="s">
        <v>7</v>
      </c>
      <c r="F4" s="9" t="s">
        <v>8</v>
      </c>
    </row>
    <row r="5" spans="1:6" x14ac:dyDescent="0.25">
      <c r="A5" s="17">
        <v>43056</v>
      </c>
      <c r="B5" s="10"/>
      <c r="C5" s="8" t="s">
        <v>225</v>
      </c>
      <c r="D5" s="11">
        <v>1250</v>
      </c>
      <c r="E5" s="11"/>
      <c r="F5" s="11">
        <f>SUM(D5-E5)</f>
        <v>1250</v>
      </c>
    </row>
    <row r="6" spans="1:6" x14ac:dyDescent="0.25">
      <c r="A6" s="17">
        <v>43068</v>
      </c>
      <c r="B6" s="10" t="s">
        <v>226</v>
      </c>
      <c r="C6" s="8" t="s">
        <v>227</v>
      </c>
      <c r="D6" s="11"/>
      <c r="E6" s="11">
        <v>52</v>
      </c>
      <c r="F6" s="11">
        <f t="shared" ref="F6:F9" si="0">SUM(F5+D6-E6)</f>
        <v>1198</v>
      </c>
    </row>
    <row r="7" spans="1:6" x14ac:dyDescent="0.25">
      <c r="A7" s="17">
        <v>43096</v>
      </c>
      <c r="B7" s="8" t="s">
        <v>228</v>
      </c>
      <c r="C7" s="8" t="s">
        <v>229</v>
      </c>
      <c r="E7" s="14">
        <v>32.5</v>
      </c>
      <c r="F7" s="11">
        <f t="shared" si="0"/>
        <v>1165.5</v>
      </c>
    </row>
    <row r="8" spans="1:6" x14ac:dyDescent="0.25">
      <c r="A8" s="17">
        <v>43131</v>
      </c>
      <c r="B8" s="8" t="s">
        <v>230</v>
      </c>
      <c r="C8" s="8" t="s">
        <v>231</v>
      </c>
      <c r="E8" s="14">
        <v>130</v>
      </c>
      <c r="F8" s="11">
        <f t="shared" si="0"/>
        <v>1035.5</v>
      </c>
    </row>
    <row r="9" spans="1:6" x14ac:dyDescent="0.25">
      <c r="A9" s="17">
        <v>43131</v>
      </c>
      <c r="B9" s="10" t="s">
        <v>40</v>
      </c>
      <c r="C9" s="8" t="s">
        <v>232</v>
      </c>
      <c r="E9" s="14">
        <v>452.5</v>
      </c>
      <c r="F9" s="11">
        <f t="shared" si="0"/>
        <v>583</v>
      </c>
    </row>
    <row r="10" spans="1:6" x14ac:dyDescent="0.25">
      <c r="A10" s="16"/>
      <c r="B10" s="8"/>
      <c r="E10" s="14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M29" sqref="M29"/>
    </sheetView>
  </sheetViews>
  <sheetFormatPr defaultRowHeight="15" x14ac:dyDescent="0.25"/>
  <cols>
    <col min="1" max="1" width="11.85546875" customWidth="1"/>
    <col min="2" max="2" width="12.42578125" customWidth="1"/>
    <col min="3" max="3" width="28.85546875" customWidth="1"/>
    <col min="4" max="4" width="12.5703125" customWidth="1"/>
    <col min="5" max="6" width="14.140625" customWidth="1"/>
  </cols>
  <sheetData>
    <row r="1" spans="1:6" x14ac:dyDescent="0.25">
      <c r="A1" s="20" t="s">
        <v>233</v>
      </c>
      <c r="B1" s="20"/>
      <c r="C1" s="20"/>
      <c r="D1" s="20"/>
      <c r="E1" s="20"/>
      <c r="F1" s="20"/>
    </row>
    <row r="2" spans="1:6" x14ac:dyDescent="0.25">
      <c r="A2" s="20" t="s">
        <v>234</v>
      </c>
      <c r="B2" s="20"/>
      <c r="C2" s="20"/>
      <c r="D2" s="20"/>
      <c r="E2" s="20"/>
      <c r="F2" s="20"/>
    </row>
    <row r="3" spans="1:6" x14ac:dyDescent="0.25">
      <c r="A3" s="20" t="s">
        <v>235</v>
      </c>
      <c r="B3" s="20"/>
      <c r="C3" s="20"/>
      <c r="D3" s="20"/>
      <c r="E3" s="20"/>
      <c r="F3" s="20"/>
    </row>
    <row r="4" spans="1:6" x14ac:dyDescent="0.25">
      <c r="A4" s="8" t="s">
        <v>3</v>
      </c>
      <c r="B4" s="8" t="s">
        <v>4</v>
      </c>
      <c r="C4" s="8" t="s">
        <v>218</v>
      </c>
      <c r="D4" s="9" t="s">
        <v>6</v>
      </c>
      <c r="E4" s="9" t="s">
        <v>7</v>
      </c>
      <c r="F4" s="9" t="s">
        <v>8</v>
      </c>
    </row>
    <row r="5" spans="1:6" x14ac:dyDescent="0.25">
      <c r="A5" s="10">
        <v>43056</v>
      </c>
      <c r="B5" s="10"/>
      <c r="C5" s="8" t="s">
        <v>236</v>
      </c>
      <c r="D5" s="11">
        <v>1250</v>
      </c>
      <c r="E5" s="11"/>
      <c r="F5" s="11">
        <f>SUM(D5-E5)</f>
        <v>1250</v>
      </c>
    </row>
    <row r="6" spans="1:6" x14ac:dyDescent="0.25">
      <c r="A6" s="10">
        <v>43068</v>
      </c>
      <c r="B6" s="10" t="s">
        <v>226</v>
      </c>
      <c r="C6" s="8" t="s">
        <v>237</v>
      </c>
      <c r="D6" s="11"/>
      <c r="E6" s="11">
        <v>52</v>
      </c>
      <c r="F6" s="11">
        <f t="shared" ref="F6:F10" si="0">SUM(F5+D6-E6)</f>
        <v>1198</v>
      </c>
    </row>
    <row r="7" spans="1:6" x14ac:dyDescent="0.25">
      <c r="A7" s="10">
        <v>43096</v>
      </c>
      <c r="B7" s="8" t="s">
        <v>228</v>
      </c>
      <c r="C7" s="8" t="s">
        <v>238</v>
      </c>
      <c r="E7" s="14">
        <v>32.5</v>
      </c>
      <c r="F7" s="11">
        <f t="shared" si="0"/>
        <v>1165.5</v>
      </c>
    </row>
    <row r="8" spans="1:6" x14ac:dyDescent="0.25">
      <c r="A8" s="10">
        <v>43131</v>
      </c>
      <c r="B8" s="8" t="s">
        <v>230</v>
      </c>
      <c r="C8" s="8" t="s">
        <v>239</v>
      </c>
      <c r="E8" s="14">
        <v>130</v>
      </c>
      <c r="F8" s="11">
        <f t="shared" si="0"/>
        <v>1035.5</v>
      </c>
    </row>
    <row r="9" spans="1:6" x14ac:dyDescent="0.25">
      <c r="A9" s="10">
        <v>43131</v>
      </c>
      <c r="B9" s="10" t="s">
        <v>40</v>
      </c>
      <c r="C9" s="8" t="s">
        <v>240</v>
      </c>
      <c r="E9" s="14">
        <v>452.5</v>
      </c>
      <c r="F9" s="11">
        <f t="shared" si="0"/>
        <v>583</v>
      </c>
    </row>
    <row r="10" spans="1:6" x14ac:dyDescent="0.25">
      <c r="A10" s="10">
        <v>43161</v>
      </c>
      <c r="B10" s="8" t="s">
        <v>241</v>
      </c>
      <c r="C10" s="8" t="s">
        <v>242</v>
      </c>
      <c r="E10" s="14">
        <v>422.5</v>
      </c>
      <c r="F10" s="11">
        <f t="shared" si="0"/>
        <v>160.5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H22" sqref="H22"/>
    </sheetView>
  </sheetViews>
  <sheetFormatPr defaultRowHeight="15" x14ac:dyDescent="0.25"/>
  <cols>
    <col min="1" max="1" width="11.5703125" customWidth="1"/>
    <col min="2" max="2" width="10.5703125" customWidth="1"/>
    <col min="3" max="3" width="24.7109375" customWidth="1"/>
    <col min="4" max="4" width="17.28515625" customWidth="1"/>
    <col min="5" max="5" width="13" customWidth="1"/>
    <col min="6" max="6" width="11.85546875" customWidth="1"/>
  </cols>
  <sheetData>
    <row r="1" spans="1:6" x14ac:dyDescent="0.25">
      <c r="A1" s="20" t="s">
        <v>243</v>
      </c>
      <c r="B1" s="20"/>
      <c r="C1" s="20"/>
      <c r="D1" s="20"/>
      <c r="E1" s="20"/>
      <c r="F1" s="20"/>
    </row>
    <row r="2" spans="1:6" x14ac:dyDescent="0.25">
      <c r="A2" s="20" t="s">
        <v>244</v>
      </c>
      <c r="B2" s="20"/>
      <c r="C2" s="20"/>
      <c r="D2" s="20"/>
      <c r="E2" s="20"/>
      <c r="F2" s="20"/>
    </row>
    <row r="3" spans="1:6" x14ac:dyDescent="0.25">
      <c r="A3" s="20" t="s">
        <v>245</v>
      </c>
      <c r="B3" s="20"/>
      <c r="C3" s="20"/>
      <c r="D3" s="20"/>
      <c r="E3" s="20"/>
      <c r="F3" s="20"/>
    </row>
    <row r="4" spans="1:6" x14ac:dyDescent="0.25">
      <c r="A4" s="8" t="s">
        <v>3</v>
      </c>
      <c r="B4" s="8" t="s">
        <v>4</v>
      </c>
      <c r="C4" s="8" t="s">
        <v>218</v>
      </c>
      <c r="D4" s="9" t="s">
        <v>6</v>
      </c>
      <c r="E4" s="9" t="s">
        <v>7</v>
      </c>
      <c r="F4" s="9" t="s">
        <v>8</v>
      </c>
    </row>
    <row r="5" spans="1:6" x14ac:dyDescent="0.25">
      <c r="A5" s="10">
        <v>43089</v>
      </c>
      <c r="B5" s="10"/>
      <c r="C5" s="8" t="s">
        <v>246</v>
      </c>
      <c r="D5" s="11">
        <v>2200</v>
      </c>
      <c r="E5" s="11"/>
      <c r="F5" s="11">
        <f>SUM(D5-E5)</f>
        <v>2200</v>
      </c>
    </row>
    <row r="6" spans="1:6" x14ac:dyDescent="0.25">
      <c r="A6" s="10">
        <v>43096</v>
      </c>
      <c r="B6" s="10" t="s">
        <v>228</v>
      </c>
      <c r="C6" s="8" t="s">
        <v>247</v>
      </c>
      <c r="D6" s="11"/>
      <c r="E6" s="11">
        <v>117</v>
      </c>
      <c r="F6" s="11">
        <f t="shared" ref="F6:F8" si="0">SUM(F5+D6-E6)</f>
        <v>2083</v>
      </c>
    </row>
    <row r="7" spans="1:6" x14ac:dyDescent="0.25">
      <c r="A7" s="10">
        <v>43131</v>
      </c>
      <c r="B7" s="8" t="s">
        <v>230</v>
      </c>
      <c r="C7" s="8" t="s">
        <v>248</v>
      </c>
      <c r="D7" s="14"/>
      <c r="E7" s="14">
        <v>292.5</v>
      </c>
      <c r="F7" s="11">
        <f t="shared" si="0"/>
        <v>1790.5</v>
      </c>
    </row>
    <row r="8" spans="1:6" x14ac:dyDescent="0.25">
      <c r="A8" s="10">
        <v>43131</v>
      </c>
      <c r="B8" s="10" t="s">
        <v>40</v>
      </c>
      <c r="C8" s="8" t="s">
        <v>249</v>
      </c>
      <c r="D8" s="14"/>
      <c r="E8" s="14">
        <v>935</v>
      </c>
      <c r="F8" s="11">
        <f t="shared" si="0"/>
        <v>855.5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B13" sqref="B13"/>
    </sheetView>
  </sheetViews>
  <sheetFormatPr defaultRowHeight="15" x14ac:dyDescent="0.25"/>
  <cols>
    <col min="1" max="1" width="13" customWidth="1"/>
    <col min="2" max="2" width="12.5703125" customWidth="1"/>
    <col min="3" max="3" width="24.5703125" customWidth="1"/>
    <col min="4" max="4" width="12.28515625" customWidth="1"/>
    <col min="5" max="5" width="11.7109375" customWidth="1"/>
    <col min="6" max="6" width="12.85546875" customWidth="1"/>
  </cols>
  <sheetData>
    <row r="1" spans="1:6" x14ac:dyDescent="0.25">
      <c r="A1" s="20" t="s">
        <v>250</v>
      </c>
      <c r="B1" s="20"/>
      <c r="C1" s="20"/>
      <c r="D1" s="20"/>
      <c r="E1" s="20"/>
      <c r="F1" s="20"/>
    </row>
    <row r="2" spans="1:6" x14ac:dyDescent="0.25">
      <c r="A2" s="20" t="s">
        <v>251</v>
      </c>
      <c r="B2" s="20"/>
      <c r="C2" s="20"/>
      <c r="D2" s="20"/>
      <c r="E2" s="20"/>
      <c r="F2" s="20"/>
    </row>
    <row r="3" spans="1:6" x14ac:dyDescent="0.25">
      <c r="A3" s="20" t="s">
        <v>252</v>
      </c>
      <c r="B3" s="20"/>
      <c r="C3" s="20"/>
      <c r="D3" s="20"/>
      <c r="E3" s="20"/>
      <c r="F3" s="20"/>
    </row>
    <row r="4" spans="1:6" x14ac:dyDescent="0.25">
      <c r="A4" s="8" t="s">
        <v>3</v>
      </c>
      <c r="B4" s="8" t="s">
        <v>4</v>
      </c>
      <c r="C4" s="8" t="s">
        <v>218</v>
      </c>
      <c r="D4" s="9" t="s">
        <v>6</v>
      </c>
      <c r="E4" s="9" t="s">
        <v>7</v>
      </c>
      <c r="F4" s="9" t="s">
        <v>8</v>
      </c>
    </row>
    <row r="5" spans="1:6" x14ac:dyDescent="0.25">
      <c r="A5" s="10">
        <v>43151</v>
      </c>
      <c r="B5" s="10"/>
      <c r="C5" s="8" t="s">
        <v>253</v>
      </c>
      <c r="D5" s="11">
        <v>2200</v>
      </c>
      <c r="E5" s="11"/>
      <c r="F5" s="11">
        <f>SUM(D5-E5)</f>
        <v>2200</v>
      </c>
    </row>
    <row r="6" spans="1:6" ht="31.5" customHeight="1" x14ac:dyDescent="0.25">
      <c r="A6" s="10">
        <v>43152</v>
      </c>
      <c r="B6" s="10" t="s">
        <v>254</v>
      </c>
      <c r="C6" s="12" t="s">
        <v>255</v>
      </c>
      <c r="D6" s="11"/>
      <c r="E6" s="11">
        <v>52</v>
      </c>
      <c r="F6" s="11">
        <f t="shared" ref="F6" si="0">SUM(F5+D6-E6)</f>
        <v>2148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15" sqref="C15"/>
    </sheetView>
  </sheetViews>
  <sheetFormatPr defaultRowHeight="15" x14ac:dyDescent="0.25"/>
  <cols>
    <col min="1" max="1" width="13" customWidth="1"/>
    <col min="2" max="2" width="14.28515625" customWidth="1"/>
    <col min="3" max="3" width="48.85546875" customWidth="1"/>
    <col min="4" max="4" width="11.5703125" customWidth="1"/>
    <col min="5" max="5" width="13.5703125" customWidth="1"/>
    <col min="6" max="6" width="11.7109375" customWidth="1"/>
  </cols>
  <sheetData>
    <row r="1" spans="1:6" x14ac:dyDescent="0.25">
      <c r="A1" s="20" t="s">
        <v>22</v>
      </c>
      <c r="B1" s="20"/>
      <c r="C1" s="20"/>
      <c r="D1" s="20"/>
      <c r="E1" s="20"/>
      <c r="F1" s="20"/>
    </row>
    <row r="2" spans="1:6" x14ac:dyDescent="0.25">
      <c r="A2" s="20" t="s">
        <v>23</v>
      </c>
      <c r="B2" s="20"/>
      <c r="C2" s="20"/>
      <c r="D2" s="20"/>
      <c r="E2" s="20"/>
      <c r="F2" s="20"/>
    </row>
    <row r="3" spans="1:6" ht="19.5" customHeight="1" x14ac:dyDescent="0.25">
      <c r="A3" s="12" t="s">
        <v>3</v>
      </c>
      <c r="B3" s="12" t="s">
        <v>4</v>
      </c>
      <c r="C3" s="12" t="s">
        <v>5</v>
      </c>
      <c r="D3" s="13" t="s">
        <v>6</v>
      </c>
      <c r="E3" s="13" t="s">
        <v>7</v>
      </c>
      <c r="F3" s="13" t="s">
        <v>8</v>
      </c>
    </row>
    <row r="4" spans="1:6" x14ac:dyDescent="0.25">
      <c r="A4" s="10">
        <v>42950</v>
      </c>
      <c r="B4" s="10"/>
      <c r="C4" s="8" t="s">
        <v>24</v>
      </c>
      <c r="D4" s="11">
        <v>500</v>
      </c>
      <c r="E4" s="11"/>
      <c r="F4" s="11">
        <f>SUM(D4-E4)</f>
        <v>500</v>
      </c>
    </row>
    <row r="5" spans="1:6" x14ac:dyDescent="0.25">
      <c r="A5" s="10">
        <v>42970</v>
      </c>
      <c r="B5" s="10" t="s">
        <v>25</v>
      </c>
      <c r="C5" s="8" t="s">
        <v>26</v>
      </c>
      <c r="D5" s="11"/>
      <c r="E5" s="11">
        <v>65</v>
      </c>
      <c r="F5" s="11">
        <f t="shared" ref="F5:F7" si="0">SUM(F4+D5-E5)</f>
        <v>435</v>
      </c>
    </row>
    <row r="6" spans="1:6" x14ac:dyDescent="0.25">
      <c r="A6" s="10">
        <v>43139</v>
      </c>
      <c r="B6" s="10"/>
      <c r="C6" s="8" t="s">
        <v>27</v>
      </c>
      <c r="D6" s="11">
        <v>5500</v>
      </c>
      <c r="E6" s="11"/>
      <c r="F6" s="11">
        <f t="shared" si="0"/>
        <v>5935</v>
      </c>
    </row>
    <row r="7" spans="1:6" x14ac:dyDescent="0.25">
      <c r="A7" s="10">
        <v>43145</v>
      </c>
      <c r="B7" s="10" t="s">
        <v>28</v>
      </c>
      <c r="C7" s="8" t="s">
        <v>29</v>
      </c>
      <c r="D7" s="11"/>
      <c r="E7" s="11">
        <v>715</v>
      </c>
      <c r="F7" s="11">
        <f t="shared" si="0"/>
        <v>5220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15" sqref="B15"/>
    </sheetView>
  </sheetViews>
  <sheetFormatPr defaultRowHeight="15" x14ac:dyDescent="0.25"/>
  <cols>
    <col min="1" max="1" width="14" customWidth="1"/>
    <col min="2" max="2" width="13" customWidth="1"/>
    <col min="3" max="3" width="26.140625" customWidth="1"/>
    <col min="4" max="4" width="12.7109375" customWidth="1"/>
    <col min="5" max="5" width="10.7109375" customWidth="1"/>
    <col min="6" max="6" width="12.42578125" customWidth="1"/>
  </cols>
  <sheetData>
    <row r="1" spans="1:6" x14ac:dyDescent="0.25">
      <c r="A1" s="20" t="s">
        <v>30</v>
      </c>
      <c r="B1" s="20"/>
      <c r="C1" s="20"/>
      <c r="D1" s="20"/>
      <c r="E1" s="20"/>
      <c r="F1" s="20"/>
    </row>
    <row r="2" spans="1:6" x14ac:dyDescent="0.25">
      <c r="A2" s="20" t="s">
        <v>31</v>
      </c>
      <c r="B2" s="20"/>
      <c r="C2" s="20"/>
      <c r="D2" s="20"/>
      <c r="E2" s="20"/>
      <c r="F2" s="20"/>
    </row>
    <row r="3" spans="1:6" x14ac:dyDescent="0.25">
      <c r="A3" s="20" t="s">
        <v>32</v>
      </c>
      <c r="B3" s="20"/>
      <c r="C3" s="20"/>
      <c r="D3" s="20"/>
      <c r="E3" s="20"/>
      <c r="F3" s="20"/>
    </row>
    <row r="4" spans="1:6" ht="27.75" customHeight="1" x14ac:dyDescent="0.25">
      <c r="A4" s="12" t="s">
        <v>3</v>
      </c>
      <c r="B4" s="12" t="s">
        <v>4</v>
      </c>
      <c r="C4" s="12" t="s">
        <v>5</v>
      </c>
      <c r="D4" s="13" t="s">
        <v>6</v>
      </c>
      <c r="E4" s="13" t="s">
        <v>7</v>
      </c>
      <c r="F4" s="13" t="s">
        <v>8</v>
      </c>
    </row>
    <row r="5" spans="1:6" x14ac:dyDescent="0.25">
      <c r="A5" s="10">
        <v>42955</v>
      </c>
      <c r="B5" s="10"/>
      <c r="C5" s="8" t="s">
        <v>33</v>
      </c>
      <c r="D5" s="11">
        <v>1500</v>
      </c>
      <c r="E5" s="11"/>
      <c r="F5" s="11">
        <f>SUM(D5-E5)</f>
        <v>1500</v>
      </c>
    </row>
    <row r="6" spans="1:6" x14ac:dyDescent="0.25">
      <c r="A6" s="10">
        <v>42978</v>
      </c>
      <c r="B6" s="10"/>
      <c r="C6" s="8" t="s">
        <v>33</v>
      </c>
      <c r="D6" s="11">
        <v>500</v>
      </c>
      <c r="E6" s="11"/>
      <c r="F6" s="11">
        <f t="shared" ref="F6:F10" si="0">SUM(F5+D6-E6)</f>
        <v>2000</v>
      </c>
    </row>
    <row r="7" spans="1:6" x14ac:dyDescent="0.25">
      <c r="A7" s="10">
        <v>43011</v>
      </c>
      <c r="B7" s="8" t="s">
        <v>34</v>
      </c>
      <c r="C7" s="8" t="s">
        <v>35</v>
      </c>
      <c r="E7" s="14">
        <v>260</v>
      </c>
      <c r="F7" s="11">
        <f t="shared" si="0"/>
        <v>1740</v>
      </c>
    </row>
    <row r="8" spans="1:6" x14ac:dyDescent="0.25">
      <c r="A8" s="10">
        <v>43025</v>
      </c>
      <c r="B8" s="8" t="s">
        <v>36</v>
      </c>
      <c r="C8" s="8" t="s">
        <v>37</v>
      </c>
      <c r="E8" s="14">
        <v>622.5</v>
      </c>
      <c r="F8" s="11">
        <f t="shared" si="0"/>
        <v>1117.5</v>
      </c>
    </row>
    <row r="9" spans="1:6" x14ac:dyDescent="0.25">
      <c r="A9" s="10">
        <v>43056</v>
      </c>
      <c r="B9" s="8" t="s">
        <v>38</v>
      </c>
      <c r="C9" s="8" t="s">
        <v>39</v>
      </c>
      <c r="E9" s="14">
        <v>70</v>
      </c>
      <c r="F9" s="11">
        <f t="shared" si="0"/>
        <v>1047.5</v>
      </c>
    </row>
    <row r="10" spans="1:6" x14ac:dyDescent="0.25">
      <c r="A10" s="10">
        <v>43131</v>
      </c>
      <c r="B10" s="8" t="s">
        <v>40</v>
      </c>
      <c r="C10" s="8" t="s">
        <v>41</v>
      </c>
      <c r="E10" s="14">
        <v>312.5</v>
      </c>
      <c r="F10" s="11">
        <f t="shared" si="0"/>
        <v>735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18" sqref="A18"/>
    </sheetView>
  </sheetViews>
  <sheetFormatPr defaultRowHeight="15" x14ac:dyDescent="0.25"/>
  <cols>
    <col min="1" max="1" width="13.140625" customWidth="1"/>
    <col min="2" max="2" width="12.7109375" customWidth="1"/>
    <col min="3" max="3" width="26.42578125" customWidth="1"/>
    <col min="4" max="4" width="11.42578125" customWidth="1"/>
    <col min="5" max="5" width="13.28515625" customWidth="1"/>
    <col min="6" max="6" width="12.140625" customWidth="1"/>
  </cols>
  <sheetData>
    <row r="1" spans="1:6" x14ac:dyDescent="0.25">
      <c r="A1" s="20" t="s">
        <v>42</v>
      </c>
      <c r="B1" s="20"/>
      <c r="C1" s="20"/>
      <c r="D1" s="20"/>
      <c r="E1" s="20"/>
      <c r="F1" s="20"/>
    </row>
    <row r="2" spans="1:6" x14ac:dyDescent="0.25">
      <c r="A2" s="20" t="s">
        <v>43</v>
      </c>
      <c r="B2" s="20"/>
      <c r="C2" s="20"/>
      <c r="D2" s="20"/>
      <c r="E2" s="20"/>
      <c r="F2" s="20"/>
    </row>
    <row r="3" spans="1:6" ht="25.5" customHeight="1" x14ac:dyDescent="0.25">
      <c r="A3" s="12" t="s">
        <v>3</v>
      </c>
      <c r="B3" s="12" t="s">
        <v>4</v>
      </c>
      <c r="C3" s="12" t="s">
        <v>5</v>
      </c>
      <c r="D3" s="13" t="s">
        <v>6</v>
      </c>
      <c r="E3" s="13" t="s">
        <v>7</v>
      </c>
      <c r="F3" s="13" t="s">
        <v>8</v>
      </c>
    </row>
    <row r="4" spans="1:6" x14ac:dyDescent="0.25">
      <c r="A4" s="10">
        <v>42853</v>
      </c>
      <c r="B4" s="10"/>
      <c r="C4" s="8" t="s">
        <v>44</v>
      </c>
      <c r="D4" s="11">
        <v>2200</v>
      </c>
      <c r="E4" s="11"/>
      <c r="F4" s="11">
        <f>SUM(D4-E4)</f>
        <v>2200</v>
      </c>
    </row>
    <row r="5" spans="1:6" x14ac:dyDescent="0.25">
      <c r="A5" s="10">
        <v>42884</v>
      </c>
      <c r="B5" s="10" t="s">
        <v>45</v>
      </c>
      <c r="C5" s="8" t="s">
        <v>46</v>
      </c>
      <c r="D5" s="11"/>
      <c r="E5" s="11">
        <v>2098</v>
      </c>
      <c r="F5" s="11">
        <f t="shared" ref="F5:F13" si="0">SUM(F4+D5-E5)</f>
        <v>102</v>
      </c>
    </row>
    <row r="6" spans="1:6" x14ac:dyDescent="0.25">
      <c r="A6" s="10">
        <v>42891</v>
      </c>
      <c r="B6" s="10" t="s">
        <v>47</v>
      </c>
      <c r="C6" s="8" t="s">
        <v>48</v>
      </c>
      <c r="D6" s="11"/>
      <c r="E6" s="11">
        <v>860</v>
      </c>
      <c r="F6" s="11">
        <f t="shared" si="0"/>
        <v>-758</v>
      </c>
    </row>
    <row r="7" spans="1:6" x14ac:dyDescent="0.25">
      <c r="A7" s="10">
        <v>42893</v>
      </c>
      <c r="B7" s="10" t="s">
        <v>49</v>
      </c>
      <c r="C7" s="8" t="s">
        <v>37</v>
      </c>
      <c r="D7" s="11"/>
      <c r="E7" s="11">
        <v>1605</v>
      </c>
      <c r="F7" s="11">
        <f t="shared" si="0"/>
        <v>-2363</v>
      </c>
    </row>
    <row r="8" spans="1:6" x14ac:dyDescent="0.25">
      <c r="A8" s="10">
        <v>42930</v>
      </c>
      <c r="B8" s="10"/>
      <c r="C8" s="8" t="s">
        <v>50</v>
      </c>
      <c r="D8" s="11">
        <v>2465</v>
      </c>
      <c r="E8" s="11"/>
      <c r="F8" s="11">
        <f t="shared" si="0"/>
        <v>102</v>
      </c>
    </row>
    <row r="9" spans="1:6" x14ac:dyDescent="0.25">
      <c r="A9" s="10">
        <v>42936</v>
      </c>
      <c r="B9" s="10"/>
      <c r="C9" s="8" t="s">
        <v>50</v>
      </c>
      <c r="D9" s="11">
        <v>2250</v>
      </c>
      <c r="E9" s="11"/>
      <c r="F9" s="11">
        <f t="shared" si="0"/>
        <v>2352</v>
      </c>
    </row>
    <row r="10" spans="1:6" x14ac:dyDescent="0.25">
      <c r="A10" s="10">
        <v>42937</v>
      </c>
      <c r="B10" s="10" t="s">
        <v>51</v>
      </c>
      <c r="C10" s="8" t="s">
        <v>37</v>
      </c>
      <c r="D10" s="11"/>
      <c r="E10" s="11">
        <v>952.5</v>
      </c>
      <c r="F10" s="11">
        <f t="shared" si="0"/>
        <v>1399.5</v>
      </c>
    </row>
    <row r="11" spans="1:6" x14ac:dyDescent="0.25">
      <c r="A11" s="10">
        <v>42962</v>
      </c>
      <c r="B11" s="10" t="s">
        <v>13</v>
      </c>
      <c r="C11" s="8" t="s">
        <v>48</v>
      </c>
      <c r="D11" s="11"/>
      <c r="E11" s="11">
        <v>747.5</v>
      </c>
      <c r="F11" s="11">
        <f t="shared" si="0"/>
        <v>652</v>
      </c>
    </row>
    <row r="12" spans="1:6" x14ac:dyDescent="0.25">
      <c r="A12" s="10">
        <v>42972</v>
      </c>
      <c r="B12" s="10" t="s">
        <v>52</v>
      </c>
      <c r="C12" s="8" t="s">
        <v>53</v>
      </c>
      <c r="D12" s="11"/>
      <c r="E12" s="11">
        <v>217.5</v>
      </c>
      <c r="F12" s="11">
        <f t="shared" si="0"/>
        <v>434.5</v>
      </c>
    </row>
    <row r="13" spans="1:6" x14ac:dyDescent="0.25">
      <c r="A13" s="10">
        <v>43000</v>
      </c>
      <c r="B13" s="10" t="s">
        <v>54</v>
      </c>
      <c r="C13" s="8" t="s">
        <v>55</v>
      </c>
      <c r="D13" s="11"/>
      <c r="E13" s="11">
        <v>102</v>
      </c>
      <c r="F13" s="11">
        <f t="shared" si="0"/>
        <v>332.5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C13" sqref="C13"/>
    </sheetView>
  </sheetViews>
  <sheetFormatPr defaultRowHeight="15" x14ac:dyDescent="0.25"/>
  <cols>
    <col min="1" max="1" width="14" customWidth="1"/>
    <col min="2" max="2" width="13.140625" customWidth="1"/>
    <col min="3" max="3" width="29.28515625" customWidth="1"/>
    <col min="4" max="4" width="11.7109375" customWidth="1"/>
    <col min="5" max="5" width="12.42578125" customWidth="1"/>
    <col min="6" max="6" width="13.140625" customWidth="1"/>
  </cols>
  <sheetData>
    <row r="1" spans="1:6" x14ac:dyDescent="0.25">
      <c r="A1" s="20" t="s">
        <v>56</v>
      </c>
      <c r="B1" s="20"/>
      <c r="C1" s="20"/>
      <c r="D1" s="20"/>
      <c r="E1" s="20"/>
      <c r="F1" s="20"/>
    </row>
    <row r="2" spans="1:6" x14ac:dyDescent="0.25">
      <c r="A2" s="20" t="s">
        <v>57</v>
      </c>
      <c r="B2" s="20"/>
      <c r="C2" s="20"/>
      <c r="D2" s="20"/>
      <c r="E2" s="20"/>
      <c r="F2" s="20"/>
    </row>
    <row r="3" spans="1:6" x14ac:dyDescent="0.25">
      <c r="A3" s="8"/>
      <c r="B3" s="20" t="s">
        <v>58</v>
      </c>
      <c r="C3" s="20"/>
      <c r="D3" s="20"/>
      <c r="E3" s="8"/>
      <c r="F3" s="8"/>
    </row>
    <row r="4" spans="1:6" ht="28.5" customHeight="1" x14ac:dyDescent="0.25">
      <c r="A4" s="12" t="s">
        <v>3</v>
      </c>
      <c r="B4" s="12" t="s">
        <v>4</v>
      </c>
      <c r="C4" s="12" t="s">
        <v>5</v>
      </c>
      <c r="D4" s="13" t="s">
        <v>6</v>
      </c>
      <c r="E4" s="13" t="s">
        <v>7</v>
      </c>
      <c r="F4" s="13" t="s">
        <v>8</v>
      </c>
    </row>
    <row r="5" spans="1:6" x14ac:dyDescent="0.25">
      <c r="A5" s="10">
        <v>42929</v>
      </c>
      <c r="B5" s="10"/>
      <c r="C5" s="8" t="s">
        <v>59</v>
      </c>
      <c r="D5" s="11">
        <v>4000</v>
      </c>
      <c r="E5" s="11"/>
      <c r="F5" s="11">
        <f>SUM(D5-E5)</f>
        <v>4000</v>
      </c>
    </row>
    <row r="6" spans="1:6" x14ac:dyDescent="0.25">
      <c r="A6" s="10">
        <v>42970</v>
      </c>
      <c r="B6" s="10" t="s">
        <v>25</v>
      </c>
      <c r="C6" s="8" t="s">
        <v>35</v>
      </c>
      <c r="D6" s="11"/>
      <c r="E6" s="11">
        <v>585</v>
      </c>
      <c r="F6" s="11">
        <f t="shared" ref="F6:F10" si="0">SUM(F5+D6-E6)</f>
        <v>3415</v>
      </c>
    </row>
    <row r="7" spans="1:6" x14ac:dyDescent="0.25">
      <c r="A7" s="10">
        <v>43014</v>
      </c>
      <c r="B7" s="10" t="s">
        <v>60</v>
      </c>
      <c r="C7" s="8" t="s">
        <v>37</v>
      </c>
      <c r="D7" s="11"/>
      <c r="E7" s="11">
        <v>2390</v>
      </c>
      <c r="F7" s="11">
        <f t="shared" si="0"/>
        <v>1025</v>
      </c>
    </row>
    <row r="8" spans="1:6" x14ac:dyDescent="0.25">
      <c r="A8" s="10">
        <v>43025</v>
      </c>
      <c r="B8" s="10" t="s">
        <v>36</v>
      </c>
      <c r="C8" s="8" t="s">
        <v>37</v>
      </c>
      <c r="D8" s="11"/>
      <c r="E8" s="11">
        <v>187.5</v>
      </c>
      <c r="F8" s="11">
        <f t="shared" si="0"/>
        <v>837.5</v>
      </c>
    </row>
    <row r="9" spans="1:6" x14ac:dyDescent="0.25">
      <c r="A9" s="10">
        <v>43131</v>
      </c>
      <c r="B9" s="10" t="s">
        <v>40</v>
      </c>
      <c r="C9" s="8" t="s">
        <v>61</v>
      </c>
      <c r="D9" s="11"/>
      <c r="E9" s="11">
        <v>500</v>
      </c>
      <c r="F9" s="11">
        <f t="shared" si="0"/>
        <v>337.5</v>
      </c>
    </row>
    <row r="10" spans="1:6" ht="48.75" customHeight="1" x14ac:dyDescent="0.25">
      <c r="A10" s="10">
        <v>43151</v>
      </c>
      <c r="B10" s="10"/>
      <c r="C10" s="12" t="s">
        <v>62</v>
      </c>
      <c r="D10" s="11">
        <v>3000</v>
      </c>
      <c r="E10" s="11"/>
      <c r="F10" s="11">
        <f t="shared" si="0"/>
        <v>3337.5</v>
      </c>
    </row>
  </sheetData>
  <mergeCells count="3">
    <mergeCell ref="A1:F1"/>
    <mergeCell ref="A2:F2"/>
    <mergeCell ref="B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C13" sqref="C13"/>
    </sheetView>
  </sheetViews>
  <sheetFormatPr defaultRowHeight="15" x14ac:dyDescent="0.25"/>
  <cols>
    <col min="1" max="1" width="12.7109375" customWidth="1"/>
    <col min="2" max="2" width="11.140625" customWidth="1"/>
    <col min="3" max="3" width="24.28515625" customWidth="1"/>
    <col min="4" max="4" width="11.7109375" customWidth="1"/>
    <col min="5" max="5" width="12.7109375" customWidth="1"/>
    <col min="6" max="6" width="12" customWidth="1"/>
  </cols>
  <sheetData>
    <row r="1" spans="1:6" x14ac:dyDescent="0.25">
      <c r="A1" s="20" t="s">
        <v>63</v>
      </c>
      <c r="B1" s="20"/>
      <c r="C1" s="20"/>
      <c r="D1" s="20"/>
      <c r="E1" s="20"/>
      <c r="F1" s="20"/>
    </row>
    <row r="2" spans="1:6" x14ac:dyDescent="0.25">
      <c r="A2" s="20" t="s">
        <v>64</v>
      </c>
      <c r="B2" s="20"/>
      <c r="C2" s="20"/>
      <c r="D2" s="20"/>
      <c r="E2" s="20"/>
      <c r="F2" s="20"/>
    </row>
    <row r="3" spans="1:6" ht="26.25" customHeight="1" x14ac:dyDescent="0.25">
      <c r="A3" s="12" t="s">
        <v>3</v>
      </c>
      <c r="B3" s="12" t="s">
        <v>4</v>
      </c>
      <c r="C3" s="12" t="s">
        <v>5</v>
      </c>
      <c r="D3" s="13" t="s">
        <v>6</v>
      </c>
      <c r="E3" s="13" t="s">
        <v>7</v>
      </c>
      <c r="F3" s="13" t="s">
        <v>8</v>
      </c>
    </row>
    <row r="4" spans="1:6" x14ac:dyDescent="0.25">
      <c r="A4" s="10">
        <v>42781</v>
      </c>
      <c r="B4" s="10"/>
      <c r="C4" s="8" t="s">
        <v>65</v>
      </c>
      <c r="D4" s="11">
        <v>3500</v>
      </c>
      <c r="E4" s="11"/>
      <c r="F4" s="11">
        <f>SUM(D4-E4)</f>
        <v>3500</v>
      </c>
    </row>
    <row r="5" spans="1:6" x14ac:dyDescent="0.25">
      <c r="A5" s="10">
        <v>42843</v>
      </c>
      <c r="B5" s="10" t="s">
        <v>66</v>
      </c>
      <c r="C5" s="8" t="s">
        <v>46</v>
      </c>
      <c r="D5" s="11"/>
      <c r="E5" s="11">
        <v>1259.5</v>
      </c>
      <c r="F5" s="11">
        <f>SUM(F4+D5-E5)</f>
        <v>2240.5</v>
      </c>
    </row>
    <row r="6" spans="1:6" x14ac:dyDescent="0.25">
      <c r="A6" s="10">
        <v>42843</v>
      </c>
      <c r="B6" s="10" t="s">
        <v>67</v>
      </c>
      <c r="C6" s="8" t="s">
        <v>37</v>
      </c>
      <c r="D6" s="11"/>
      <c r="E6" s="11">
        <v>857.5</v>
      </c>
      <c r="F6" s="11">
        <f>SUM(F5+D6-E6)</f>
        <v>1383</v>
      </c>
    </row>
    <row r="7" spans="1:6" x14ac:dyDescent="0.25">
      <c r="A7" s="10">
        <v>42850</v>
      </c>
      <c r="B7" s="10" t="s">
        <v>68</v>
      </c>
      <c r="C7" s="8" t="s">
        <v>48</v>
      </c>
      <c r="D7" s="11"/>
      <c r="E7" s="11">
        <v>799.5</v>
      </c>
      <c r="F7" s="11">
        <f t="shared" ref="F7:F8" si="0">SUM(F6+D7-E7)</f>
        <v>583.5</v>
      </c>
    </row>
    <row r="8" spans="1:6" x14ac:dyDescent="0.25">
      <c r="A8" s="10">
        <v>42886</v>
      </c>
      <c r="B8" s="10" t="s">
        <v>69</v>
      </c>
      <c r="C8" s="8" t="s">
        <v>37</v>
      </c>
      <c r="D8" s="11"/>
      <c r="E8" s="11">
        <v>250</v>
      </c>
      <c r="F8" s="11">
        <f t="shared" si="0"/>
        <v>333.5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14" sqref="D14"/>
    </sheetView>
  </sheetViews>
  <sheetFormatPr defaultRowHeight="15" x14ac:dyDescent="0.25"/>
  <cols>
    <col min="1" max="1" width="11.42578125" customWidth="1"/>
    <col min="2" max="2" width="28.7109375" customWidth="1"/>
    <col min="3" max="3" width="12.28515625" customWidth="1"/>
    <col min="4" max="4" width="15" customWidth="1"/>
    <col min="5" max="5" width="11.85546875" customWidth="1"/>
  </cols>
  <sheetData>
    <row r="1" spans="1:5" x14ac:dyDescent="0.25">
      <c r="A1" s="8" t="s">
        <v>3</v>
      </c>
      <c r="B1" s="8" t="s">
        <v>5</v>
      </c>
      <c r="C1" s="9" t="s">
        <v>6</v>
      </c>
      <c r="D1" s="9" t="s">
        <v>7</v>
      </c>
      <c r="E1" s="9" t="s">
        <v>8</v>
      </c>
    </row>
    <row r="2" spans="1:5" x14ac:dyDescent="0.25">
      <c r="A2" s="20" t="s">
        <v>70</v>
      </c>
      <c r="B2" s="20"/>
      <c r="C2" s="20"/>
      <c r="D2" s="20"/>
      <c r="E2" s="20"/>
    </row>
    <row r="3" spans="1:5" x14ac:dyDescent="0.25">
      <c r="A3" s="20" t="s">
        <v>71</v>
      </c>
      <c r="B3" s="20"/>
      <c r="C3" s="20"/>
      <c r="D3" s="20"/>
      <c r="E3" s="20"/>
    </row>
    <row r="4" spans="1:5" x14ac:dyDescent="0.25">
      <c r="A4" s="10">
        <v>41443</v>
      </c>
      <c r="B4" s="8" t="s">
        <v>65</v>
      </c>
      <c r="C4" s="11">
        <v>1450</v>
      </c>
      <c r="D4" s="11"/>
      <c r="E4" s="11">
        <v>1450</v>
      </c>
    </row>
    <row r="5" spans="1:5" x14ac:dyDescent="0.25">
      <c r="A5" s="10">
        <v>41506</v>
      </c>
      <c r="B5" s="8" t="s">
        <v>72</v>
      </c>
      <c r="C5" s="11"/>
      <c r="D5" s="11">
        <v>130</v>
      </c>
      <c r="E5" s="11">
        <f>SUM(E4+C5-D5)</f>
        <v>1320</v>
      </c>
    </row>
    <row r="6" spans="1:5" x14ac:dyDescent="0.25">
      <c r="A6" s="10">
        <v>41625</v>
      </c>
      <c r="B6" s="8" t="s">
        <v>73</v>
      </c>
      <c r="C6" s="11"/>
      <c r="D6" s="11">
        <v>1117.5</v>
      </c>
      <c r="E6" s="11">
        <f>SUM(E5+C6-D6)</f>
        <v>202.5</v>
      </c>
    </row>
    <row r="7" spans="1:5" x14ac:dyDescent="0.25">
      <c r="A7" s="10">
        <v>41877</v>
      </c>
      <c r="B7" s="8" t="s">
        <v>74</v>
      </c>
      <c r="C7" s="11"/>
      <c r="D7" s="11">
        <v>202.5</v>
      </c>
      <c r="E7" s="11">
        <f>SUM(E6+C7-D7)</f>
        <v>0</v>
      </c>
    </row>
    <row r="8" spans="1:5" x14ac:dyDescent="0.25">
      <c r="A8" s="8"/>
      <c r="B8" s="8"/>
      <c r="C8" s="11"/>
      <c r="D8" s="11"/>
      <c r="E8" s="11"/>
    </row>
    <row r="9" spans="1:5" x14ac:dyDescent="0.25">
      <c r="A9" s="10">
        <v>42802</v>
      </c>
      <c r="B9" s="8" t="s">
        <v>75</v>
      </c>
      <c r="C9" s="11">
        <v>40</v>
      </c>
      <c r="D9" s="11"/>
      <c r="E9" s="11">
        <f t="shared" ref="E9" si="0">SUM(E8+C9-D9)</f>
        <v>40</v>
      </c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DEFRANCO</vt:lpstr>
      <vt:lpstr>SPRINT</vt:lpstr>
      <vt:lpstr>DESANTIS</vt:lpstr>
      <vt:lpstr>1200 MAIN</vt:lpstr>
      <vt:lpstr>MORRIS</vt:lpstr>
      <vt:lpstr>CEE BEE</vt:lpstr>
      <vt:lpstr>GRILLO</vt:lpstr>
      <vt:lpstr>SNYDER</vt:lpstr>
      <vt:lpstr>LANGSAM</vt:lpstr>
      <vt:lpstr>SIMONE</vt:lpstr>
      <vt:lpstr>DEGRAW</vt:lpstr>
      <vt:lpstr>403 MCCABE</vt:lpstr>
      <vt:lpstr>RTG</vt:lpstr>
      <vt:lpstr>PATRUNO 317 PARK</vt:lpstr>
      <vt:lpstr>SARAPIN</vt:lpstr>
      <vt:lpstr>PATRUNO 217 MCCABE</vt:lpstr>
      <vt:lpstr>FERRARA</vt:lpstr>
      <vt:lpstr>GIAMANO'S</vt:lpstr>
      <vt:lpstr>SHISSIAS</vt:lpstr>
      <vt:lpstr>LAURICELLA</vt:lpstr>
      <vt:lpstr>FIRST AID</vt:lpstr>
      <vt:lpstr>RUBIN</vt:lpstr>
      <vt:lpstr>BONOMOLO</vt:lpstr>
      <vt:lpstr>RAJPUT-RIOLI</vt:lpstr>
      <vt:lpstr>KOVEN</vt:lpstr>
      <vt:lpstr>SCOTT</vt:lpstr>
      <vt:lpstr>LOSA</vt:lpstr>
      <vt:lpstr>MURRAY</vt:lpstr>
      <vt:lpstr>LAURITO</vt:lpstr>
      <vt:lpstr>NAPLES</vt:lpstr>
      <vt:lpstr>GROESBECK</vt:lpstr>
      <vt:lpstr>HARTIGAN</vt:lpstr>
      <vt:lpstr>CARREA</vt:lpstr>
      <vt:lpstr>RUTA</vt:lpstr>
      <vt:lpstr>BAECHER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Martuscelli</dc:creator>
  <cp:lastModifiedBy>Patricia Martuscelli</cp:lastModifiedBy>
  <dcterms:created xsi:type="dcterms:W3CDTF">2018-03-15T12:47:14Z</dcterms:created>
  <dcterms:modified xsi:type="dcterms:W3CDTF">2018-03-15T13:23:25Z</dcterms:modified>
</cp:coreProperties>
</file>