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2021 payment of bills\"/>
    </mc:Choice>
  </mc:AlternateContent>
  <bookViews>
    <workbookView xWindow="0" yWindow="1380" windowWidth="21000" windowHeight="8745" firstSheet="5" activeTab="11"/>
  </bookViews>
  <sheets>
    <sheet name="Jan 2021" sheetId="1" r:id="rId1"/>
    <sheet name="Feb 2021" sheetId="2" r:id="rId2"/>
    <sheet name="mar 2021" sheetId="3" r:id="rId3"/>
    <sheet name="apr 2021  " sheetId="5" r:id="rId4"/>
    <sheet name="may 2021" sheetId="6" r:id="rId5"/>
    <sheet name="june 2021" sheetId="7" r:id="rId6"/>
    <sheet name="july 2021" sheetId="8" r:id="rId7"/>
    <sheet name="August 2021" sheetId="9" r:id="rId8"/>
    <sheet name="September 2021" sheetId="10" r:id="rId9"/>
    <sheet name="October 2021" sheetId="11" r:id="rId10"/>
    <sheet name="November 2021" sheetId="12" r:id="rId11"/>
    <sheet name="December 2021" sheetId="13" r:id="rId12"/>
    <sheet name="Sheet1" sheetId="4" r:id="rId13"/>
  </sheets>
  <definedNames>
    <definedName name="_xlnm.Print_Area" localSheetId="3">'apr 2021  '!$A$1:$F$72</definedName>
    <definedName name="_xlnm.Print_Area" localSheetId="7">'August 2021'!$A$1:$F$58</definedName>
    <definedName name="_xlnm.Print_Area" localSheetId="11">'December 2021'!$A$1:$F$60</definedName>
    <definedName name="_xlnm.Print_Area" localSheetId="1">'Feb 2021'!$A$1:$F$42</definedName>
    <definedName name="_xlnm.Print_Area" localSheetId="0">'Jan 2021'!$A$1:$F$42</definedName>
    <definedName name="_xlnm.Print_Area" localSheetId="6">'july 2021'!$A$1:$F$61</definedName>
    <definedName name="_xlnm.Print_Area" localSheetId="5">'june 2021'!$A$1:$F$88</definedName>
    <definedName name="_xlnm.Print_Area" localSheetId="2">'mar 2021'!$A$1:$F$96</definedName>
    <definedName name="_xlnm.Print_Area" localSheetId="4">'may 2021'!$A$1:$F$51</definedName>
    <definedName name="_xlnm.Print_Area" localSheetId="10">'November 2021'!$A$1:$F$45</definedName>
    <definedName name="_xlnm.Print_Area" localSheetId="9">'October 2021'!$A$1:$F$48</definedName>
    <definedName name="_xlnm.Print_Area" localSheetId="8">'September 2021'!$A$1:$F$59</definedName>
  </definedNames>
  <calcPr calcId="162913"/>
</workbook>
</file>

<file path=xl/calcChain.xml><?xml version="1.0" encoding="utf-8"?>
<calcChain xmlns="http://schemas.openxmlformats.org/spreadsheetml/2006/main">
  <c r="D18" i="13" l="1"/>
  <c r="D35" i="13" l="1"/>
  <c r="D38" i="13" s="1"/>
  <c r="D54" i="13" l="1"/>
  <c r="D50" i="13"/>
  <c r="D47" i="13"/>
  <c r="D43" i="13"/>
  <c r="D60" i="13" l="1"/>
  <c r="D18" i="12" l="1"/>
  <c r="D39" i="12" l="1"/>
  <c r="D35" i="12"/>
  <c r="D32" i="12"/>
  <c r="D28" i="12"/>
  <c r="D23" i="12"/>
  <c r="D45" i="12" l="1"/>
  <c r="D35" i="11"/>
  <c r="D13" i="11" l="1"/>
  <c r="D44" i="11" l="1"/>
  <c r="D46" i="11" s="1"/>
  <c r="D42" i="11"/>
  <c r="D38" i="11"/>
  <c r="D31" i="11"/>
  <c r="D26" i="11"/>
  <c r="D48" i="11" l="1"/>
  <c r="D57" i="10"/>
  <c r="D53" i="10"/>
  <c r="D49" i="10"/>
  <c r="D46" i="10"/>
  <c r="D42" i="10"/>
  <c r="D37" i="10"/>
  <c r="D14" i="10"/>
  <c r="D59" i="10" l="1"/>
  <c r="D23" i="8"/>
  <c r="D56" i="9" l="1"/>
  <c r="D52" i="9"/>
  <c r="D48" i="9"/>
  <c r="D45" i="9"/>
  <c r="D41" i="9"/>
  <c r="D36" i="9"/>
  <c r="D20" i="9"/>
  <c r="D58" i="9" l="1"/>
  <c r="D39" i="8" l="1"/>
  <c r="D59" i="8" l="1"/>
  <c r="D55" i="8"/>
  <c r="D51" i="8"/>
  <c r="D48" i="8"/>
  <c r="D44" i="8"/>
  <c r="D61" i="8" l="1"/>
  <c r="D47" i="7"/>
  <c r="D86" i="7" l="1"/>
  <c r="D76" i="7"/>
  <c r="D60" i="7"/>
  <c r="D72" i="7" l="1"/>
  <c r="D69" i="7"/>
  <c r="D65" i="7"/>
  <c r="D88" i="7" l="1"/>
  <c r="D49" i="6"/>
  <c r="D45" i="6" l="1"/>
  <c r="D42" i="6"/>
  <c r="D39" i="6"/>
  <c r="D35" i="6"/>
  <c r="D30" i="6"/>
  <c r="D18" i="6"/>
  <c r="D51" i="6" l="1"/>
  <c r="D70" i="5"/>
  <c r="D67" i="5"/>
  <c r="D64" i="5"/>
  <c r="D61" i="5"/>
  <c r="D57" i="5"/>
  <c r="D52" i="5"/>
  <c r="D13" i="5"/>
  <c r="D72" i="5" l="1"/>
  <c r="D38" i="3" l="1"/>
  <c r="D81" i="3" l="1"/>
  <c r="D94" i="3" l="1"/>
  <c r="D91" i="3"/>
  <c r="D88" i="3"/>
  <c r="D85" i="3"/>
  <c r="D76" i="3"/>
  <c r="H76" i="3" s="1"/>
  <c r="D96" i="3" l="1"/>
  <c r="D18" i="2"/>
  <c r="D40" i="2" l="1"/>
  <c r="D37" i="2"/>
  <c r="D34" i="2"/>
  <c r="D31" i="2"/>
  <c r="D27" i="2"/>
  <c r="D22" i="2"/>
  <c r="D42" i="2" l="1"/>
  <c r="D18" i="1"/>
  <c r="D22" i="1" l="1"/>
  <c r="D40" i="1"/>
  <c r="D37" i="1"/>
  <c r="D34" i="1"/>
  <c r="D31" i="1"/>
  <c r="D27" i="1"/>
  <c r="D42" i="1" l="1"/>
</calcChain>
</file>

<file path=xl/sharedStrings.xml><?xml version="1.0" encoding="utf-8"?>
<sst xmlns="http://schemas.openxmlformats.org/spreadsheetml/2006/main" count="786" uniqueCount="480">
  <si>
    <t xml:space="preserve">                BOROUGH OF LINDENWOLD</t>
  </si>
  <si>
    <t xml:space="preserve">                MANUAL BILL LIST REPORT</t>
  </si>
  <si>
    <t>AMOUNT</t>
  </si>
  <si>
    <t>DESCRIPTION</t>
  </si>
  <si>
    <t>GENERAL ACCOUNT</t>
  </si>
  <si>
    <t>ESCROW ACCOUNT</t>
  </si>
  <si>
    <t>SEWER UTILITY</t>
  </si>
  <si>
    <t>ANIMAL CONTROL TRUST</t>
  </si>
  <si>
    <t>SPECIAL LAW ENFORCEMENT TRUST</t>
  </si>
  <si>
    <t>GENERAL CAPITAL</t>
  </si>
  <si>
    <t>SEWER CAPITAL</t>
  </si>
  <si>
    <t>TOTAL</t>
  </si>
  <si>
    <t xml:space="preserve">                                       JANUARY 2021</t>
  </si>
  <si>
    <t>Lindenwold BOE</t>
  </si>
  <si>
    <t>SCHOOL BOARD TAXES JAN 21</t>
  </si>
  <si>
    <t>Park Field Maint Jan 21</t>
  </si>
  <si>
    <t>Enterprise Fleet Mgnt</t>
  </si>
  <si>
    <t>Vehicle Lease for Feb 2021</t>
  </si>
  <si>
    <t xml:space="preserve">MGL PRINTING </t>
  </si>
  <si>
    <t>2021 DOG AND CAT LICENSES</t>
  </si>
  <si>
    <t>Environmental Resolutions Inc</t>
  </si>
  <si>
    <t>Center for Family Services inv#83919</t>
  </si>
  <si>
    <t>Verizon</t>
  </si>
  <si>
    <t xml:space="preserve">Police Broadband Mobile </t>
  </si>
  <si>
    <t>Planet Technologies</t>
  </si>
  <si>
    <t>Change of Cost for Office 365</t>
  </si>
  <si>
    <t>Magloclen</t>
  </si>
  <si>
    <t>Annual Dues/Subscription</t>
  </si>
  <si>
    <t>Comcast</t>
  </si>
  <si>
    <t>Police Int + Dig voice</t>
  </si>
  <si>
    <t>Police PRI Svcs</t>
  </si>
  <si>
    <t>Independent Animal Care</t>
  </si>
  <si>
    <t>Animal Control Svcs Jan 2021</t>
  </si>
  <si>
    <t>NJ American Water</t>
  </si>
  <si>
    <t>December 20 Water Billing</t>
  </si>
  <si>
    <t>Kane Communications, LLC</t>
  </si>
  <si>
    <t>Traffic Signal Upgrades Certifcate #2</t>
  </si>
  <si>
    <t xml:space="preserve">                                      February 2021</t>
  </si>
  <si>
    <t>NJ Dept of Health &amp; Sr. Services</t>
  </si>
  <si>
    <t>January Dog report 21</t>
  </si>
  <si>
    <t>Eisner and Fowler</t>
  </si>
  <si>
    <t>January Tax Appeals 2021</t>
  </si>
  <si>
    <t>Law Offices of Timothy Higgins</t>
  </si>
  <si>
    <t>Redevelopment Matters 2020</t>
  </si>
  <si>
    <t>Remington  &amp; Vernick Engineers</t>
  </si>
  <si>
    <t>Traffic Signal Upgrades at Clementon-Gibbsboro Rd.</t>
  </si>
  <si>
    <t>Repaving of Linden Town</t>
  </si>
  <si>
    <t>IACP Net</t>
  </si>
  <si>
    <t>Annual Dues/MNTC</t>
  </si>
  <si>
    <t>MGL Printing Solutions</t>
  </si>
  <si>
    <t>1099 forms and envelopes</t>
  </si>
  <si>
    <t xml:space="preserve">                                      March 2021</t>
  </si>
  <si>
    <t>Courier post</t>
  </si>
  <si>
    <t>Redevelopment notices 1/20/21</t>
  </si>
  <si>
    <t>Law offices of Timothy Higgins</t>
  </si>
  <si>
    <t>Legal Matters 2020 Bill</t>
  </si>
  <si>
    <t>NJ Dept of Community Affairs</t>
  </si>
  <si>
    <t>NJUCC SUBSCRIPTION RENEWAL</t>
  </si>
  <si>
    <t>George Dicugno</t>
  </si>
  <si>
    <t>Jan and Feb Med Reimb 21</t>
  </si>
  <si>
    <t>NJMVC</t>
  </si>
  <si>
    <t>CAIR PROGRAM</t>
  </si>
  <si>
    <t>Camden County Treasurer</t>
  </si>
  <si>
    <t>1st qtr 2021 taxes</t>
  </si>
  <si>
    <t>NJ Dept of Health and Sr. Serv</t>
  </si>
  <si>
    <t>February Dog Report  2021</t>
  </si>
  <si>
    <t>State of NJ</t>
  </si>
  <si>
    <t>Renewal of Sewer Connection Permit</t>
  </si>
  <si>
    <t xml:space="preserve">Escrow Account </t>
  </si>
  <si>
    <t>Due AW Urban Renewal for Redevelopment</t>
  </si>
  <si>
    <t>Clerk, Superior Court-Trust Fund (Unit 4203)</t>
  </si>
  <si>
    <t>Clerk, Superior Court-Trust Fund (Unit 3608)</t>
  </si>
  <si>
    <t>Clerk, Superior Court-Trust Fund (Unit 708)</t>
  </si>
  <si>
    <t>Clerk, Superior Court-Trust Fund (Unit 1014)</t>
  </si>
  <si>
    <t>Clerk, Superior Court-Trust Fund (Unit 2604)</t>
  </si>
  <si>
    <t>Clerk, Superior Court-Trust Fund (Unit 2901)</t>
  </si>
  <si>
    <t>Clerk, Superior Court-Trust Fund (Unit 4209)</t>
  </si>
  <si>
    <t>Clerk, Superior Court-Trust Fund (Unit 4219)</t>
  </si>
  <si>
    <t>Clerk, Superior Court-Trust Fund (Unit 1704)</t>
  </si>
  <si>
    <t>Clerk, Superior Court-Trust Fund (Unit 806)</t>
  </si>
  <si>
    <t>Clerk, Superior Court-Trust Fund (Unit 2803)</t>
  </si>
  <si>
    <t>Clerk, Superior Court-Trust Fund (Unit 2705)</t>
  </si>
  <si>
    <t>Clerk, Superior Court-Trust Fund (Unit 4005)</t>
  </si>
  <si>
    <t>David J. Khawam, Esquire  (units 3614,4219,3511)</t>
  </si>
  <si>
    <t>Maury K. Cutler  (units 3614,4219,3511)</t>
  </si>
  <si>
    <t>Jeffrey Lucas (units 3614,4219,3511)</t>
  </si>
  <si>
    <t>Triad Associates</t>
  </si>
  <si>
    <t>Code Enforcement Office(smoke insp)</t>
  </si>
  <si>
    <t xml:space="preserve">Martin I. Isenberg </t>
  </si>
  <si>
    <t xml:space="preserve">Robert A. Baxte, Esquire </t>
  </si>
  <si>
    <t xml:space="preserve">Gary R. Vermaat  </t>
  </si>
  <si>
    <t>Richard C. Borton, Esquire</t>
  </si>
  <si>
    <t>John C. Grady</t>
  </si>
  <si>
    <t xml:space="preserve">Morton N. Kerr  </t>
  </si>
  <si>
    <t>David A. Luthman</t>
  </si>
  <si>
    <t xml:space="preserve">James Herman </t>
  </si>
  <si>
    <t xml:space="preserve">Walter Nicholson </t>
  </si>
  <si>
    <t xml:space="preserve">Walter Zimolong </t>
  </si>
  <si>
    <t xml:space="preserve">Ann C. Pearl </t>
  </si>
  <si>
    <t xml:space="preserve">Martin I. Isenberg, Esquire </t>
  </si>
  <si>
    <t xml:space="preserve">Bruce Perazzelli </t>
  </si>
  <si>
    <t xml:space="preserve">Harvey C. Johnson </t>
  </si>
  <si>
    <t xml:space="preserve">Anthony Santangelo, Esquire </t>
  </si>
  <si>
    <t xml:space="preserve">Anthony Santangelo, Esquire  </t>
  </si>
  <si>
    <t>Gramco Business Communications</t>
  </si>
  <si>
    <t>Recording CDs for Clerk and JLB</t>
  </si>
  <si>
    <t>TD Bank</t>
  </si>
  <si>
    <t>GO Series Bonds 2017 - Principal</t>
  </si>
  <si>
    <t>GO Series Bonds 2017 - Interest</t>
  </si>
  <si>
    <t>Redevelopment  Project</t>
  </si>
  <si>
    <t>Kennedy Culvert &amp; Supply Co</t>
  </si>
  <si>
    <t>Invoice #485480</t>
  </si>
  <si>
    <t>Republic Services - Camden</t>
  </si>
  <si>
    <t>Invoice #4624-000002461</t>
  </si>
  <si>
    <t>Amazon Business Capital Services</t>
  </si>
  <si>
    <t>Invoice #1wj3-ryfv-gwhq</t>
  </si>
  <si>
    <t>American Asphalt Company, Inc.</t>
  </si>
  <si>
    <t>Invoice #65729</t>
  </si>
  <si>
    <t>Fastenal</t>
  </si>
  <si>
    <t>Invoice #NJBER 145287</t>
  </si>
  <si>
    <t>Home Depot Commercial Account</t>
  </si>
  <si>
    <t>Invoice #5515169</t>
  </si>
  <si>
    <t>Wireless Communications &amp; Electronics</t>
  </si>
  <si>
    <t>Mount Installs and Antennas</t>
  </si>
  <si>
    <t>Majestic Oil Company, Inc.</t>
  </si>
  <si>
    <t>Diesel fuel invoices</t>
  </si>
  <si>
    <t>South Jersey Welding Supply</t>
  </si>
  <si>
    <t>Invoice #01577785</t>
  </si>
  <si>
    <t>Tri-Borough Sand &amp; Stone</t>
  </si>
  <si>
    <t>Mason Sand</t>
  </si>
  <si>
    <t>Tire Corral</t>
  </si>
  <si>
    <t>Invoice #210880</t>
  </si>
  <si>
    <t>Xerox Corporation</t>
  </si>
  <si>
    <t>Invoice #012645761</t>
  </si>
  <si>
    <t>Winslow Rental</t>
  </si>
  <si>
    <t>20 snow shovels</t>
  </si>
  <si>
    <t>Robert T. Winzinger Inc</t>
  </si>
  <si>
    <t>Invoice #6261</t>
  </si>
  <si>
    <t>HP Inc</t>
  </si>
  <si>
    <t>2 public works pc's and monitors</t>
  </si>
  <si>
    <t>Remington &amp; Vernick</t>
  </si>
  <si>
    <t>Repaving Linden town phase 2</t>
  </si>
  <si>
    <t>Traffic Signal Upgrades at Clementon-Gibbsboro</t>
  </si>
  <si>
    <t>Repaving linden town</t>
  </si>
  <si>
    <t>Enterprise FM Trust</t>
  </si>
  <si>
    <t>Vehicle Lease March 2021 Billing</t>
  </si>
  <si>
    <t>Bowman and Company</t>
  </si>
  <si>
    <t>Prof svcs-prep of Form 1096, 1099-NEC and 1099 INT for electronic Upload</t>
  </si>
  <si>
    <t xml:space="preserve">                                      April 2021</t>
  </si>
  <si>
    <t>March Dog Report</t>
  </si>
  <si>
    <t>April Lease payments 2021</t>
  </si>
  <si>
    <t>COURIER POST</t>
  </si>
  <si>
    <t>REDEVELOPMENT LEGAL ADS 3/13-3/18</t>
  </si>
  <si>
    <t>Gerald Torres</t>
  </si>
  <si>
    <t>Spanish Interpreter - Commissioners Hearings</t>
  </si>
  <si>
    <t>Borough of Lindenwold Payroll Account</t>
  </si>
  <si>
    <t>2021 PERS Employer Contribution</t>
  </si>
  <si>
    <t>REDEVELOPMENT LEGAL ADS February 2021</t>
  </si>
  <si>
    <t>2021 PFRS Employer Contribution</t>
  </si>
  <si>
    <t>Legal Services - Tax Appeals 3/2 - 4/5/21</t>
  </si>
  <si>
    <t>J. Mcharle &amp; Associates</t>
  </si>
  <si>
    <t>Redevelopment Appraisal Services - March invoice</t>
  </si>
  <si>
    <t xml:space="preserve">                                     May 2021</t>
  </si>
  <si>
    <t>REDEV INVOICE#52524</t>
  </si>
  <si>
    <t>Law Office of David Capozzi</t>
  </si>
  <si>
    <t>Redevelopment SVCS -1/21</t>
  </si>
  <si>
    <t>Interpreter svcs 3/22 &amp; 4/1/21</t>
  </si>
  <si>
    <t>Redevelopment inv#52524</t>
  </si>
  <si>
    <t>Redevelopment 2/21-3/21</t>
  </si>
  <si>
    <t>Law office of Tim Higgins</t>
  </si>
  <si>
    <t>Redevelopment Counsel</t>
  </si>
  <si>
    <t>Dedrick Linda A.</t>
  </si>
  <si>
    <t>Spanish Interpreter for court</t>
  </si>
  <si>
    <t>Wade, Long, Wood &amp; Long LLC</t>
  </si>
  <si>
    <t>Municipal Court Prosecuting Jan-Mar</t>
  </si>
  <si>
    <t>Payroll Account</t>
  </si>
  <si>
    <t>April 2021 payroll escrow</t>
  </si>
  <si>
    <t>NJ DEPT OF HEALTH &amp; SR SERV</t>
  </si>
  <si>
    <t>APRIL DOG REPORT</t>
  </si>
  <si>
    <t>Treasurer, State of New Jersey</t>
  </si>
  <si>
    <t>multiple dwelling license</t>
  </si>
  <si>
    <t>Lease Payments May 2021</t>
  </si>
  <si>
    <t>Security Plus, Inc.</t>
  </si>
  <si>
    <t>Invoice #11990</t>
  </si>
  <si>
    <t>General Account</t>
  </si>
  <si>
    <t>Overpayment for pr 5-7-21</t>
  </si>
  <si>
    <t>G/O Bond Series 2012 - Principal Pmt</t>
  </si>
  <si>
    <t>G/O Bond Series 2012 - Interest Pmt</t>
  </si>
  <si>
    <t>Municipal Court Prosecuting April</t>
  </si>
  <si>
    <t>Environmental Resolutions, Inc.</t>
  </si>
  <si>
    <t>2016 Redevelopment Plan Outstanding Invoice</t>
  </si>
  <si>
    <t>2017 Redevelpment Plan Outstanding Invoice</t>
  </si>
  <si>
    <t>2017 Master Plan Re-Examination Outstanding Invoice</t>
  </si>
  <si>
    <t>ALARMS BILL DTE APRIL15</t>
  </si>
  <si>
    <t>Global Interactive Solutions</t>
  </si>
  <si>
    <t>Zoom 2021 Annual Renewal</t>
  </si>
  <si>
    <t>Independent Animalcare SVC LLC</t>
  </si>
  <si>
    <t>Animal Control SVCS april 2021</t>
  </si>
  <si>
    <t>Bruce Kramer</t>
  </si>
  <si>
    <t>Escrow and Bond Refund</t>
  </si>
  <si>
    <t>Overpayment for payroll 5-7-21</t>
  </si>
  <si>
    <t>Treasurer, State of NJ</t>
  </si>
  <si>
    <t>1992 Green Trust Fund Loan Payment</t>
  </si>
  <si>
    <t xml:space="preserve">                                June 2021</t>
  </si>
  <si>
    <t>Outstanding Invoice 2019 - Police Generator</t>
  </si>
  <si>
    <t>Planet Technologies Inc</t>
  </si>
  <si>
    <t>Exchonlnp1gcc</t>
  </si>
  <si>
    <t>NJ Dept of Health</t>
  </si>
  <si>
    <t>May Dog Report</t>
  </si>
  <si>
    <t>Professional Audit Services</t>
  </si>
  <si>
    <t>Bowman &amp; Company</t>
  </si>
  <si>
    <t>Terrence Gordon</t>
  </si>
  <si>
    <t>Final Judgement Unit #3811</t>
  </si>
  <si>
    <t>Jeffrey Lucas</t>
  </si>
  <si>
    <t>Commissioner</t>
  </si>
  <si>
    <t>Barry J. Wendt</t>
  </si>
  <si>
    <t>Timothy J.P. Quinlan</t>
  </si>
  <si>
    <t>Presiding Commissioner</t>
  </si>
  <si>
    <t>Courier Post</t>
  </si>
  <si>
    <t>Redevelopment Notices April</t>
  </si>
  <si>
    <t>Redevelopment hearings 4/21/21</t>
  </si>
  <si>
    <t>REDEVELOPMENT #52625</t>
  </si>
  <si>
    <t>J. Mchale &amp; Associates</t>
  </si>
  <si>
    <t>Law offices of David A. Capozzi</t>
  </si>
  <si>
    <t>May 21 Solicitor Services</t>
  </si>
  <si>
    <t>Camden County Clerk</t>
  </si>
  <si>
    <t>4 Deeds filed transferring ownership</t>
  </si>
  <si>
    <t>Gres Paving Co</t>
  </si>
  <si>
    <t xml:space="preserve">Invoice #8347 - </t>
  </si>
  <si>
    <t>Home Depot</t>
  </si>
  <si>
    <t>Invoice #7022969, 7523062, 8060618</t>
  </si>
  <si>
    <t>South Jersey Overhead Door Co.</t>
  </si>
  <si>
    <t>Invoice #SJ119531</t>
  </si>
  <si>
    <t>Invoice #01591663</t>
  </si>
  <si>
    <t>Eastcom Associates, Inc.</t>
  </si>
  <si>
    <t>Invoice #36077</t>
  </si>
  <si>
    <t>South Jersey Gas</t>
  </si>
  <si>
    <t>April 2021 Gas billing</t>
  </si>
  <si>
    <t>One Call Concepts</t>
  </si>
  <si>
    <t>Invoice #1055092</t>
  </si>
  <si>
    <t>New Jersey American Water Co.</t>
  </si>
  <si>
    <t>Sewer water billing may 2021</t>
  </si>
  <si>
    <t>Invoice #njber146698</t>
  </si>
  <si>
    <t>Atlantic City Electric</t>
  </si>
  <si>
    <t>Pump station 1-15</t>
  </si>
  <si>
    <t>Invoice #9022669, 9625285</t>
  </si>
  <si>
    <t>Multiple Invoices</t>
  </si>
  <si>
    <t xml:space="preserve">Autozone </t>
  </si>
  <si>
    <t>Invoice #3288681656</t>
  </si>
  <si>
    <t>Bergey's Truck Centers</t>
  </si>
  <si>
    <t>Invoice #PI715923R, -1, -2</t>
  </si>
  <si>
    <t>Hunter Jersey Peterbilt</t>
  </si>
  <si>
    <t>Invoice #x206104264:01</t>
  </si>
  <si>
    <t>L &amp; L Redi-mix, Inc.</t>
  </si>
  <si>
    <t>Invoice #341962</t>
  </si>
  <si>
    <t>Jesco</t>
  </si>
  <si>
    <t>Invoice #PD4850</t>
  </si>
  <si>
    <t>Majestic Oil Company</t>
  </si>
  <si>
    <t>Groff Tractor NJ, LLC</t>
  </si>
  <si>
    <t>Invoice #SWO143313-1</t>
  </si>
  <si>
    <t>PPC Lubricants East</t>
  </si>
  <si>
    <t>Invoice #1912140</t>
  </si>
  <si>
    <t>Robinson Waste Disposal</t>
  </si>
  <si>
    <t>Invoice #I27138, I27139</t>
  </si>
  <si>
    <t>Quality Landscaping</t>
  </si>
  <si>
    <t>Invoice #195885</t>
  </si>
  <si>
    <t>Sosmetal Products, Inc.</t>
  </si>
  <si>
    <t>Invoice #1439568</t>
  </si>
  <si>
    <t>Terminal Supply Co.</t>
  </si>
  <si>
    <t>Invoice #43293-00</t>
  </si>
  <si>
    <t>Invoice #596228</t>
  </si>
  <si>
    <t>Redevelopment - Hearings Invoice</t>
  </si>
  <si>
    <t>Bellia Technology</t>
  </si>
  <si>
    <t>Computer Services - Invoice 3362</t>
  </si>
  <si>
    <t>Invoice #013342401</t>
  </si>
  <si>
    <t>Invoice #62818</t>
  </si>
  <si>
    <t>Mid-Atlantic Waste Systems</t>
  </si>
  <si>
    <t>Invoice #749756</t>
  </si>
  <si>
    <t>Action Graphics</t>
  </si>
  <si>
    <t>Invoice0521-1146</t>
  </si>
  <si>
    <t>Covanta Energy LLC</t>
  </si>
  <si>
    <t>Invoice #347769Camdn &amp; Recycling Tax</t>
  </si>
  <si>
    <t>Invoice #NJBER146626</t>
  </si>
  <si>
    <t>Gold Medal Environmental of NJ</t>
  </si>
  <si>
    <t>Invoice #0004261087</t>
  </si>
  <si>
    <t>Republic Services-Camden</t>
  </si>
  <si>
    <t>Invoice #4624-000002687</t>
  </si>
  <si>
    <t>Laurel Lawnmower Service</t>
  </si>
  <si>
    <t>Invoice #36673</t>
  </si>
  <si>
    <t>Invoice #62779</t>
  </si>
  <si>
    <t>National Paving Co.</t>
  </si>
  <si>
    <t>Invoice #19729</t>
  </si>
  <si>
    <t>Amazon Business Capital Service</t>
  </si>
  <si>
    <t>50' cable for training room</t>
  </si>
  <si>
    <t>Office Supplies</t>
  </si>
  <si>
    <t>USPS</t>
  </si>
  <si>
    <t>REPLINISH POSTAGE</t>
  </si>
  <si>
    <t>Memebership renewal 2021-22</t>
  </si>
  <si>
    <t>Redevelopment - Legal Services</t>
  </si>
  <si>
    <t>Arborwood Reloc Case Management</t>
  </si>
  <si>
    <t>Redevelopment project</t>
  </si>
  <si>
    <t>Law Office of David A. Capozzi</t>
  </si>
  <si>
    <t>Redevelopment Project</t>
  </si>
  <si>
    <t>Ralph R. Kramer, Esquire</t>
  </si>
  <si>
    <t>Jeffrey I. Baron, Esquire</t>
  </si>
  <si>
    <t>Arborwood Redev- Commissioner</t>
  </si>
  <si>
    <t>Arborwood Redev-Presid. Comm</t>
  </si>
  <si>
    <t>Linda M. Rohrer</t>
  </si>
  <si>
    <t>Arborwood Redev.- Commissioner</t>
  </si>
  <si>
    <t>NJ Dept of Health &amp; Sr. Serv</t>
  </si>
  <si>
    <t>June Dog Report 2021</t>
  </si>
  <si>
    <t>Clerk, Superior Court</t>
  </si>
  <si>
    <t>Unit 3010</t>
  </si>
  <si>
    <t>Unit 2810</t>
  </si>
  <si>
    <t>Computer rack and tower</t>
  </si>
  <si>
    <t>CDW Government</t>
  </si>
  <si>
    <t>Computer Tower and Rackmount</t>
  </si>
  <si>
    <t>Unit 4211</t>
  </si>
  <si>
    <t>Unit 4010</t>
  </si>
  <si>
    <t>Unit 3813</t>
  </si>
  <si>
    <t>Legal Ads</t>
  </si>
  <si>
    <t>Quadient Inc</t>
  </si>
  <si>
    <t>Meter Rental</t>
  </si>
  <si>
    <t>Wade, Long, Wood &amp; Long, LLC</t>
  </si>
  <si>
    <t>Court Prosecutor June 2021</t>
  </si>
  <si>
    <t>Refreshments and supplies for summer events in the park</t>
  </si>
  <si>
    <t>Remington &amp; Vernick Engineers</t>
  </si>
  <si>
    <t>2021 Local Recreation Improvement Grant App</t>
  </si>
  <si>
    <t>2021 Sewer Chemical Treatment Specifications</t>
  </si>
  <si>
    <t>BJ's</t>
  </si>
  <si>
    <t>BJ'S</t>
  </si>
  <si>
    <t xml:space="preserve">                      July 2021</t>
  </si>
  <si>
    <t>REPAVING Lindentown Phase 2 2/8/21</t>
  </si>
  <si>
    <t>REPAVING Lindentown Phase 2 4/13/21</t>
  </si>
  <si>
    <t>REPAVING Lindentown Phase 2 5/11/21</t>
  </si>
  <si>
    <t>REPAVING Lindentown Phase 2 6/8/21</t>
  </si>
  <si>
    <t>Monitor Stands</t>
  </si>
  <si>
    <t xml:space="preserve">                      August 2021</t>
  </si>
  <si>
    <t>Hardenbergh Insurance Group</t>
  </si>
  <si>
    <t>Renewal of ACCI Effective 7/1/2021</t>
  </si>
  <si>
    <t>Lease payments July 2021</t>
  </si>
  <si>
    <t>Wasteequip</t>
  </si>
  <si>
    <t>Invoice 396301974</t>
  </si>
  <si>
    <t>RECYCLING TRUST</t>
  </si>
  <si>
    <t>Wastequip</t>
  </si>
  <si>
    <t>Invoice #65301974</t>
  </si>
  <si>
    <t>Deterding's Family Market</t>
  </si>
  <si>
    <t>Hoagies for Car Show</t>
  </si>
  <si>
    <t>Brian T. Reagan, Esquire</t>
  </si>
  <si>
    <t>Robert J. Incollingo</t>
  </si>
  <si>
    <t>Law Offices of David A. Capozzi</t>
  </si>
  <si>
    <t>US Postal Service</t>
  </si>
  <si>
    <t>replenish postage</t>
  </si>
  <si>
    <t>July Dog Report 2021</t>
  </si>
  <si>
    <t>BJS</t>
  </si>
  <si>
    <t>Food and Supplies for Movie Night</t>
  </si>
  <si>
    <t>Lease payments August 2021</t>
  </si>
  <si>
    <t>3rd Qtr County Taxes</t>
  </si>
  <si>
    <t>Redevelopment Matters</t>
  </si>
  <si>
    <t>A &amp; A</t>
  </si>
  <si>
    <t>A &amp; A Landscaping</t>
  </si>
  <si>
    <t>7/21/21 Vacant properties grass cuts</t>
  </si>
  <si>
    <t>7/29/21 vacant properties grass cuts</t>
  </si>
  <si>
    <t>Project #104828745</t>
  </si>
  <si>
    <t>Coit Cleaning &amp; Restoration</t>
  </si>
  <si>
    <t>Air Duct Cleaning</t>
  </si>
  <si>
    <t>Copy Plus</t>
  </si>
  <si>
    <t>Scan 29 Prints to thumb drive</t>
  </si>
  <si>
    <t>Police and Borough Hall</t>
  </si>
  <si>
    <t xml:space="preserve"> ERCO Ceilings &amp; Blinds</t>
  </si>
  <si>
    <t>Security Plus</t>
  </si>
  <si>
    <t>Annual Fire Inspections</t>
  </si>
  <si>
    <t>Aug Dog Report</t>
  </si>
  <si>
    <t>Bellia Technologies</t>
  </si>
  <si>
    <t>IT SVCS August 2021</t>
  </si>
  <si>
    <t>Hutchinson Plumbing Heat &amp; Cool</t>
  </si>
  <si>
    <t>TD Wealth</t>
  </si>
  <si>
    <t>GO Series 2012 Annual Paying Agent Fee</t>
  </si>
  <si>
    <t>Clerk Superior Court - Trust Fund (Unit 718)</t>
  </si>
  <si>
    <t>Clerk Superior Court - Trust Fund (Unit 2001)</t>
  </si>
  <si>
    <t>James E. Mulroy</t>
  </si>
  <si>
    <t>Steven M. Garber</t>
  </si>
  <si>
    <t>Dominic Natale</t>
  </si>
  <si>
    <t>Clerk, Superior Court - Trust Fund (Unit 711)</t>
  </si>
  <si>
    <t>Clerk, Superior Court - Trust Fund (Unit 719)</t>
  </si>
  <si>
    <t>Clerk, Superior Court - Trust Fund (Unit 3305)</t>
  </si>
  <si>
    <t>Clerk, Superior Court - Trust Fund (Unit 3705)</t>
  </si>
  <si>
    <t>Clerk, Superior Court - Trust Fund (Unit 4101)</t>
  </si>
  <si>
    <t>Borough of Lindenwold (Unit 2201)</t>
  </si>
  <si>
    <t>Borough of Lindenwold (Unit 2207)</t>
  </si>
  <si>
    <t>Borough of Lindenwold (Unit 3612)</t>
  </si>
  <si>
    <t>Law Office of Timothy Higgins  - inv 4339</t>
  </si>
  <si>
    <t>Law Office of Timothy Higgins  - inv 4342</t>
  </si>
  <si>
    <t>Law Office of Timothy Higgins - inv 4346</t>
  </si>
  <si>
    <t>Law Offices of Timothy Higgins - inv 4365</t>
  </si>
  <si>
    <t>Law Offices of Timothy Higgins - inv 4366</t>
  </si>
  <si>
    <t>Law Offices of Timothy Higgins - inv 4370 net</t>
  </si>
  <si>
    <t>Law Office of David Capozzi - inv 135</t>
  </si>
  <si>
    <t xml:space="preserve">                September  2021</t>
  </si>
  <si>
    <t>Invoice #1497498, #1685667</t>
  </si>
  <si>
    <t>Pitney Bowes Reserve Account</t>
  </si>
  <si>
    <t xml:space="preserve">                October  2021</t>
  </si>
  <si>
    <t>Postage</t>
  </si>
  <si>
    <t>Safeguard business Systems</t>
  </si>
  <si>
    <t>Promotional Colorama Pens</t>
  </si>
  <si>
    <t>September Dog Report</t>
  </si>
  <si>
    <t>Parker McCay</t>
  </si>
  <si>
    <t>General Public Finance Advice</t>
  </si>
  <si>
    <t>Law Offices of David Capozzi</t>
  </si>
  <si>
    <t>September Solicitor Services 2021</t>
  </si>
  <si>
    <t>September IT Services 2021</t>
  </si>
  <si>
    <t>Kane Communications</t>
  </si>
  <si>
    <t>FY2020 Traffic Signal Project Final Payment</t>
  </si>
  <si>
    <t xml:space="preserve">                November  2021</t>
  </si>
  <si>
    <t>Air Quality Permitting Program</t>
  </si>
  <si>
    <t>3rd QTR DCA Fees</t>
  </si>
  <si>
    <t>Lakeya Jones</t>
  </si>
  <si>
    <t>Key Security Deposit</t>
  </si>
  <si>
    <t>Arc of Camden County</t>
  </si>
  <si>
    <t>Treasurer, State of NJ/1992 GT</t>
  </si>
  <si>
    <t>1992 NJ Green Trust Pmt #36 Princ/Int</t>
  </si>
  <si>
    <t>BJ's Wholesale Club</t>
  </si>
  <si>
    <t>Candy/Supplies for Halloween Trunk or Treat</t>
  </si>
  <si>
    <t>T &amp; M Associates</t>
  </si>
  <si>
    <t>Professional Svcs - Environmental Commission 1/29/21</t>
  </si>
  <si>
    <t>Deterding's Market</t>
  </si>
  <si>
    <t>Police Department  Community Event - 10/3/21</t>
  </si>
  <si>
    <t>Purchase of folder/inserter</t>
  </si>
  <si>
    <t>Quadient</t>
  </si>
  <si>
    <t>IX-7 MAIL MACHINE</t>
  </si>
  <si>
    <t>Nj Dept of Health &amp; Sr. Services</t>
  </si>
  <si>
    <t>October Dog report</t>
  </si>
  <si>
    <t>Republic  Bank</t>
  </si>
  <si>
    <t>Gift cards for Halloween Event</t>
  </si>
  <si>
    <t>TD WEALTH</t>
  </si>
  <si>
    <t>G/O BOND SERIES 2012 - INTEREST PAYMENT</t>
  </si>
  <si>
    <t>SEWER UTILITY CAPITAL</t>
  </si>
  <si>
    <t>G/O Bond Series 2021 - Interest payment</t>
  </si>
  <si>
    <t>Borough of Brooklawn</t>
  </si>
  <si>
    <t>2021 QPA Services</t>
  </si>
  <si>
    <t>Court Prosecutor Oct 21</t>
  </si>
  <si>
    <t>Paul's Custom Awards</t>
  </si>
  <si>
    <t>Plaque - J. Strippoli</t>
  </si>
  <si>
    <t>BOROUGH GENERAL ACCOUNT</t>
  </si>
  <si>
    <t>Sewer Salary Allocation/Fica Medicare</t>
  </si>
  <si>
    <t>US POSTAL SERVICE</t>
  </si>
  <si>
    <t>COMCAST</t>
  </si>
  <si>
    <t>police internet and digital voice 9-12-21</t>
  </si>
  <si>
    <t>Dedrick, Linda</t>
  </si>
  <si>
    <t>Spanish Interpreter 7-14-21</t>
  </si>
  <si>
    <t>Spanish Interpreter 9-1-21</t>
  </si>
  <si>
    <t>Robert T. Winzinger Inc.</t>
  </si>
  <si>
    <t>Invoice #2109182</t>
  </si>
  <si>
    <t>NJ DEPT OF HEALTH &amp; SR. SERV</t>
  </si>
  <si>
    <t>NOVEMBER DOG REPORT 2021</t>
  </si>
  <si>
    <t>Homeward Bound Pet Adoption</t>
  </si>
  <si>
    <t>Cleopatra intake day SEP-NOV 2021</t>
  </si>
  <si>
    <t xml:space="preserve">                December  2021</t>
  </si>
  <si>
    <t>Nancy D. Gold, Esquire</t>
  </si>
  <si>
    <t>Michele Gibson, Esquire</t>
  </si>
  <si>
    <t>Norman Mazer</t>
  </si>
  <si>
    <t>Charles M. Izzo, Esquire</t>
  </si>
  <si>
    <t>James Herman, Esquire</t>
  </si>
  <si>
    <t>Megan Balarezo</t>
  </si>
  <si>
    <t>Mitchell T. Grayson</t>
  </si>
  <si>
    <t>Louis Giansante, Jr.</t>
  </si>
  <si>
    <t>John W. Hargrave</t>
  </si>
  <si>
    <t>James Buividas</t>
  </si>
  <si>
    <t>NewRez, LLC d/b/a Shellpoint Mortgage</t>
  </si>
  <si>
    <t xml:space="preserve">Harvey C. Johnson  </t>
  </si>
  <si>
    <t xml:space="preserve">JP Morgan Chase Bank, N.A. </t>
  </si>
  <si>
    <t>Law Offices of Timothy Higgins (August Svcs)</t>
  </si>
  <si>
    <t>Republic Bank</t>
  </si>
  <si>
    <t xml:space="preserve">2 - $100 Gift Cards for Christmas Parade  </t>
  </si>
  <si>
    <t>Enterprise</t>
  </si>
  <si>
    <t>Food/Supplies for Christmas Parade</t>
  </si>
  <si>
    <t>Legal Services - November 2021</t>
  </si>
  <si>
    <t>November Billing - IT Services</t>
  </si>
  <si>
    <t>December Fleet Billing</t>
  </si>
  <si>
    <t>November Electricity billing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</si>
</sst>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</numFmts>
  <fonts count="11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u/>
      <sz val="12"/>
      <name val="Arial"/>
      <family val="2"/>
    </font>
    <font>
      <b/>
      <u/>
      <sz val="12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6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44" fontId="2" fillId="0" borderId="0" xfId="0" applyNumberFormat="1" applyFont="1" applyAlignment="1">
      <alignment horizontal="right"/>
    </xf>
    <xf numFmtId="17" fontId="2" fillId="0" borderId="0" xfId="0" applyNumberFormat="1" applyFont="1" applyAlignment="1"/>
    <xf numFmtId="17" fontId="2" fillId="0" borderId="0" xfId="0" quotePrefix="1" applyNumberFormat="1" applyFont="1" applyAlignment="1">
      <alignment horizontal="left"/>
    </xf>
    <xf numFmtId="44" fontId="2" fillId="0" borderId="0" xfId="0" quotePrefix="1" applyNumberFormat="1" applyFont="1" applyAlignment="1">
      <alignment horizontal="right"/>
    </xf>
    <xf numFmtId="0" fontId="1" fillId="0" borderId="0" xfId="0" applyFont="1" applyAlignment="1">
      <alignment horizontal="right"/>
    </xf>
    <xf numFmtId="17" fontId="2" fillId="0" borderId="0" xfId="0" quotePrefix="1" applyNumberFormat="1" applyFont="1" applyAlignment="1">
      <alignment horizontal="center"/>
    </xf>
    <xf numFmtId="0" fontId="3" fillId="0" borderId="0" xfId="0" applyFont="1" applyAlignment="1">
      <alignment horizontal="right"/>
    </xf>
    <xf numFmtId="4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5" fillId="2" borderId="0" xfId="0" applyFont="1" applyFill="1" applyAlignment="1">
      <alignment horizontal="left"/>
    </xf>
    <xf numFmtId="0" fontId="1" fillId="2" borderId="0" xfId="0" applyFont="1" applyFill="1"/>
    <xf numFmtId="44" fontId="1" fillId="0" borderId="0" xfId="0" applyNumberFormat="1" applyFont="1" applyAlignment="1">
      <alignment horizontal="right"/>
    </xf>
    <xf numFmtId="4" fontId="1" fillId="0" borderId="0" xfId="0" applyNumberFormat="1" applyFont="1"/>
    <xf numFmtId="0" fontId="1" fillId="0" borderId="0" xfId="0" applyFont="1" applyFill="1"/>
    <xf numFmtId="0" fontId="6" fillId="0" borderId="0" xfId="0" applyFont="1"/>
    <xf numFmtId="2" fontId="4" fillId="0" borderId="0" xfId="0" applyNumberFormat="1" applyFont="1" applyFill="1" applyBorder="1"/>
    <xf numFmtId="16" fontId="0" fillId="0" borderId="0" xfId="0" applyNumberFormat="1"/>
    <xf numFmtId="2" fontId="1" fillId="0" borderId="0" xfId="0" applyNumberFormat="1" applyFont="1" applyFill="1" applyBorder="1"/>
    <xf numFmtId="16" fontId="6" fillId="0" borderId="0" xfId="0" applyNumberFormat="1" applyFont="1"/>
    <xf numFmtId="44" fontId="1" fillId="3" borderId="1" xfId="0" applyNumberFormat="1" applyFont="1" applyFill="1" applyBorder="1" applyAlignment="1">
      <alignment horizontal="right"/>
    </xf>
    <xf numFmtId="0" fontId="5" fillId="2" borderId="0" xfId="0" applyFont="1" applyFill="1"/>
    <xf numFmtId="2" fontId="5" fillId="2" borderId="0" xfId="0" applyNumberFormat="1" applyFont="1" applyFill="1" applyBorder="1"/>
    <xf numFmtId="2" fontId="4" fillId="2" borderId="0" xfId="0" applyNumberFormat="1" applyFont="1" applyFill="1" applyBorder="1"/>
    <xf numFmtId="2" fontId="1" fillId="0" borderId="0" xfId="0" applyNumberFormat="1" applyFont="1" applyBorder="1"/>
    <xf numFmtId="2" fontId="4" fillId="0" borderId="0" xfId="0" applyNumberFormat="1" applyFont="1" applyBorder="1"/>
    <xf numFmtId="16" fontId="0" fillId="0" borderId="0" xfId="0" applyNumberFormat="1" applyFont="1"/>
    <xf numFmtId="2" fontId="5" fillId="3" borderId="0" xfId="0" applyNumberFormat="1" applyFont="1" applyFill="1" applyBorder="1"/>
    <xf numFmtId="44" fontId="1" fillId="0" borderId="0" xfId="0" applyNumberFormat="1" applyFont="1" applyFill="1" applyBorder="1" applyAlignment="1">
      <alignment horizontal="right"/>
    </xf>
    <xf numFmtId="0" fontId="0" fillId="0" borderId="0" xfId="0" applyAlignment="1">
      <alignment wrapText="1"/>
    </xf>
    <xf numFmtId="0" fontId="2" fillId="3" borderId="0" xfId="0" applyFont="1" applyFill="1"/>
    <xf numFmtId="44" fontId="2" fillId="3" borderId="0" xfId="0" applyNumberFormat="1" applyFont="1" applyFill="1" applyBorder="1" applyAlignment="1">
      <alignment horizontal="right"/>
    </xf>
    <xf numFmtId="4" fontId="2" fillId="0" borderId="0" xfId="0" applyNumberFormat="1" applyFont="1" applyBorder="1"/>
    <xf numFmtId="0" fontId="3" fillId="0" borderId="0" xfId="0" applyFont="1"/>
    <xf numFmtId="44" fontId="0" fillId="0" borderId="0" xfId="0" applyNumberFormat="1" applyAlignment="1">
      <alignment horizontal="right"/>
    </xf>
    <xf numFmtId="44" fontId="1" fillId="0" borderId="0" xfId="1" applyFont="1" applyBorder="1"/>
    <xf numFmtId="44" fontId="1" fillId="0" borderId="0" xfId="0" applyNumberFormat="1" applyFont="1" applyAlignment="1"/>
    <xf numFmtId="44" fontId="1" fillId="3" borderId="1" xfId="0" applyNumberFormat="1" applyFont="1" applyFill="1" applyBorder="1" applyAlignment="1"/>
    <xf numFmtId="44" fontId="1" fillId="0" borderId="0" xfId="1" applyFont="1" applyAlignment="1">
      <alignment horizontal="right"/>
    </xf>
    <xf numFmtId="44" fontId="1" fillId="3" borderId="1" xfId="1" applyFont="1" applyFill="1" applyBorder="1" applyAlignment="1">
      <alignment horizontal="right"/>
    </xf>
    <xf numFmtId="0" fontId="1" fillId="0" borderId="0" xfId="0" applyFont="1" applyBorder="1"/>
    <xf numFmtId="0" fontId="8" fillId="0" borderId="0" xfId="0" applyFont="1" applyBorder="1"/>
    <xf numFmtId="0" fontId="8" fillId="0" borderId="0" xfId="0" applyFont="1" applyBorder="1" applyAlignment="1">
      <alignment wrapText="1"/>
    </xf>
    <xf numFmtId="16" fontId="6" fillId="0" borderId="0" xfId="0" applyNumberFormat="1" applyFont="1" applyAlignment="1">
      <alignment wrapText="1"/>
    </xf>
    <xf numFmtId="44" fontId="0" fillId="0" borderId="0" xfId="0" applyNumberFormat="1"/>
    <xf numFmtId="44" fontId="2" fillId="3" borderId="2" xfId="0" applyNumberFormat="1" applyFont="1" applyFill="1" applyBorder="1" applyAlignment="1">
      <alignment horizontal="right"/>
    </xf>
    <xf numFmtId="43" fontId="0" fillId="0" borderId="0" xfId="2" applyFont="1"/>
    <xf numFmtId="43" fontId="0" fillId="0" borderId="0" xfId="0" applyNumberFormat="1"/>
    <xf numFmtId="17" fontId="0" fillId="0" borderId="0" xfId="0" applyNumberFormat="1" applyAlignment="1">
      <alignment wrapText="1"/>
    </xf>
    <xf numFmtId="17" fontId="2" fillId="0" borderId="0" xfId="0" quotePrefix="1" applyNumberFormat="1" applyFont="1" applyAlignment="1">
      <alignment horizontal="right"/>
    </xf>
    <xf numFmtId="17" fontId="2" fillId="0" borderId="0" xfId="0" applyNumberFormat="1" applyFont="1" applyAlignment="1">
      <alignment vertical="top"/>
    </xf>
    <xf numFmtId="17" fontId="0" fillId="0" borderId="0" xfId="0" applyNumberFormat="1"/>
    <xf numFmtId="8" fontId="1" fillId="0" borderId="0" xfId="0" applyNumberFormat="1" applyFont="1" applyAlignment="1"/>
    <xf numFmtId="0" fontId="9" fillId="0" borderId="0" xfId="0" applyFont="1" applyBorder="1"/>
    <xf numFmtId="0" fontId="10" fillId="0" borderId="0" xfId="0" applyFont="1"/>
    <xf numFmtId="16" fontId="10" fillId="0" borderId="0" xfId="0" applyNumberFormat="1" applyFont="1"/>
    <xf numFmtId="4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43" fontId="8" fillId="0" borderId="0" xfId="2" applyFont="1" applyBorder="1"/>
    <xf numFmtId="39" fontId="8" fillId="0" borderId="0" xfId="0" applyNumberFormat="1" applyFont="1" applyBorder="1"/>
  </cellXfs>
  <cellStyles count="3">
    <cellStyle name="Comma" xfId="2" builtinId="3"/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"/>
  <sheetViews>
    <sheetView topLeftCell="A2" zoomScaleNormal="100" workbookViewId="0">
      <selection activeCell="D42" sqref="D42"/>
    </sheetView>
  </sheetViews>
  <sheetFormatPr defaultRowHeight="15" x14ac:dyDescent="0.25"/>
  <cols>
    <col min="1" max="1" width="12.28515625" customWidth="1"/>
    <col min="2" max="2" width="30" customWidth="1"/>
    <col min="3" max="3" width="2.5703125" customWidth="1"/>
    <col min="4" max="4" width="17.140625" style="37" customWidth="1"/>
    <col min="5" max="5" width="1.85546875" customWidth="1"/>
    <col min="6" max="6" width="39.140625" customWidth="1"/>
    <col min="7" max="7" width="1.5703125" customWidth="1"/>
    <col min="257" max="257" width="12.28515625" customWidth="1"/>
    <col min="258" max="258" width="30" customWidth="1"/>
    <col min="259" max="259" width="2.5703125" customWidth="1"/>
    <col min="260" max="260" width="15.140625" customWidth="1"/>
    <col min="261" max="261" width="2.28515625" customWidth="1"/>
    <col min="262" max="262" width="43.140625" customWidth="1"/>
    <col min="263" max="263" width="1.5703125" customWidth="1"/>
    <col min="513" max="513" width="12.28515625" customWidth="1"/>
    <col min="514" max="514" width="30" customWidth="1"/>
    <col min="515" max="515" width="2.5703125" customWidth="1"/>
    <col min="516" max="516" width="15.140625" customWidth="1"/>
    <col min="517" max="517" width="2.28515625" customWidth="1"/>
    <col min="518" max="518" width="43.140625" customWidth="1"/>
    <col min="519" max="519" width="1.5703125" customWidth="1"/>
    <col min="769" max="769" width="12.28515625" customWidth="1"/>
    <col min="770" max="770" width="30" customWidth="1"/>
    <col min="771" max="771" width="2.5703125" customWidth="1"/>
    <col min="772" max="772" width="15.140625" customWidth="1"/>
    <col min="773" max="773" width="2.28515625" customWidth="1"/>
    <col min="774" max="774" width="43.140625" customWidth="1"/>
    <col min="775" max="775" width="1.5703125" customWidth="1"/>
    <col min="1025" max="1025" width="12.28515625" customWidth="1"/>
    <col min="1026" max="1026" width="30" customWidth="1"/>
    <col min="1027" max="1027" width="2.5703125" customWidth="1"/>
    <col min="1028" max="1028" width="15.140625" customWidth="1"/>
    <col min="1029" max="1029" width="2.28515625" customWidth="1"/>
    <col min="1030" max="1030" width="43.140625" customWidth="1"/>
    <col min="1031" max="1031" width="1.5703125" customWidth="1"/>
    <col min="1281" max="1281" width="12.28515625" customWidth="1"/>
    <col min="1282" max="1282" width="30" customWidth="1"/>
    <col min="1283" max="1283" width="2.5703125" customWidth="1"/>
    <col min="1284" max="1284" width="15.140625" customWidth="1"/>
    <col min="1285" max="1285" width="2.28515625" customWidth="1"/>
    <col min="1286" max="1286" width="43.140625" customWidth="1"/>
    <col min="1287" max="1287" width="1.5703125" customWidth="1"/>
    <col min="1537" max="1537" width="12.28515625" customWidth="1"/>
    <col min="1538" max="1538" width="30" customWidth="1"/>
    <col min="1539" max="1539" width="2.5703125" customWidth="1"/>
    <col min="1540" max="1540" width="15.140625" customWidth="1"/>
    <col min="1541" max="1541" width="2.28515625" customWidth="1"/>
    <col min="1542" max="1542" width="43.140625" customWidth="1"/>
    <col min="1543" max="1543" width="1.5703125" customWidth="1"/>
    <col min="1793" max="1793" width="12.28515625" customWidth="1"/>
    <col min="1794" max="1794" width="30" customWidth="1"/>
    <col min="1795" max="1795" width="2.5703125" customWidth="1"/>
    <col min="1796" max="1796" width="15.140625" customWidth="1"/>
    <col min="1797" max="1797" width="2.28515625" customWidth="1"/>
    <col min="1798" max="1798" width="43.140625" customWidth="1"/>
    <col min="1799" max="1799" width="1.5703125" customWidth="1"/>
    <col min="2049" max="2049" width="12.28515625" customWidth="1"/>
    <col min="2050" max="2050" width="30" customWidth="1"/>
    <col min="2051" max="2051" width="2.5703125" customWidth="1"/>
    <col min="2052" max="2052" width="15.140625" customWidth="1"/>
    <col min="2053" max="2053" width="2.28515625" customWidth="1"/>
    <col min="2054" max="2054" width="43.140625" customWidth="1"/>
    <col min="2055" max="2055" width="1.5703125" customWidth="1"/>
    <col min="2305" max="2305" width="12.28515625" customWidth="1"/>
    <col min="2306" max="2306" width="30" customWidth="1"/>
    <col min="2307" max="2307" width="2.5703125" customWidth="1"/>
    <col min="2308" max="2308" width="15.140625" customWidth="1"/>
    <col min="2309" max="2309" width="2.28515625" customWidth="1"/>
    <col min="2310" max="2310" width="43.140625" customWidth="1"/>
    <col min="2311" max="2311" width="1.5703125" customWidth="1"/>
    <col min="2561" max="2561" width="12.28515625" customWidth="1"/>
    <col min="2562" max="2562" width="30" customWidth="1"/>
    <col min="2563" max="2563" width="2.5703125" customWidth="1"/>
    <col min="2564" max="2564" width="15.140625" customWidth="1"/>
    <col min="2565" max="2565" width="2.28515625" customWidth="1"/>
    <col min="2566" max="2566" width="43.140625" customWidth="1"/>
    <col min="2567" max="2567" width="1.5703125" customWidth="1"/>
    <col min="2817" max="2817" width="12.28515625" customWidth="1"/>
    <col min="2818" max="2818" width="30" customWidth="1"/>
    <col min="2819" max="2819" width="2.5703125" customWidth="1"/>
    <col min="2820" max="2820" width="15.140625" customWidth="1"/>
    <col min="2821" max="2821" width="2.28515625" customWidth="1"/>
    <col min="2822" max="2822" width="43.140625" customWidth="1"/>
    <col min="2823" max="2823" width="1.5703125" customWidth="1"/>
    <col min="3073" max="3073" width="12.28515625" customWidth="1"/>
    <col min="3074" max="3074" width="30" customWidth="1"/>
    <col min="3075" max="3075" width="2.5703125" customWidth="1"/>
    <col min="3076" max="3076" width="15.140625" customWidth="1"/>
    <col min="3077" max="3077" width="2.28515625" customWidth="1"/>
    <col min="3078" max="3078" width="43.140625" customWidth="1"/>
    <col min="3079" max="3079" width="1.5703125" customWidth="1"/>
    <col min="3329" max="3329" width="12.28515625" customWidth="1"/>
    <col min="3330" max="3330" width="30" customWidth="1"/>
    <col min="3331" max="3331" width="2.5703125" customWidth="1"/>
    <col min="3332" max="3332" width="15.140625" customWidth="1"/>
    <col min="3333" max="3333" width="2.28515625" customWidth="1"/>
    <col min="3334" max="3334" width="43.140625" customWidth="1"/>
    <col min="3335" max="3335" width="1.5703125" customWidth="1"/>
    <col min="3585" max="3585" width="12.28515625" customWidth="1"/>
    <col min="3586" max="3586" width="30" customWidth="1"/>
    <col min="3587" max="3587" width="2.5703125" customWidth="1"/>
    <col min="3588" max="3588" width="15.140625" customWidth="1"/>
    <col min="3589" max="3589" width="2.28515625" customWidth="1"/>
    <col min="3590" max="3590" width="43.140625" customWidth="1"/>
    <col min="3591" max="3591" width="1.5703125" customWidth="1"/>
    <col min="3841" max="3841" width="12.28515625" customWidth="1"/>
    <col min="3842" max="3842" width="30" customWidth="1"/>
    <col min="3843" max="3843" width="2.5703125" customWidth="1"/>
    <col min="3844" max="3844" width="15.140625" customWidth="1"/>
    <col min="3845" max="3845" width="2.28515625" customWidth="1"/>
    <col min="3846" max="3846" width="43.140625" customWidth="1"/>
    <col min="3847" max="3847" width="1.5703125" customWidth="1"/>
    <col min="4097" max="4097" width="12.28515625" customWidth="1"/>
    <col min="4098" max="4098" width="30" customWidth="1"/>
    <col min="4099" max="4099" width="2.5703125" customWidth="1"/>
    <col min="4100" max="4100" width="15.140625" customWidth="1"/>
    <col min="4101" max="4101" width="2.28515625" customWidth="1"/>
    <col min="4102" max="4102" width="43.140625" customWidth="1"/>
    <col min="4103" max="4103" width="1.5703125" customWidth="1"/>
    <col min="4353" max="4353" width="12.28515625" customWidth="1"/>
    <col min="4354" max="4354" width="30" customWidth="1"/>
    <col min="4355" max="4355" width="2.5703125" customWidth="1"/>
    <col min="4356" max="4356" width="15.140625" customWidth="1"/>
    <col min="4357" max="4357" width="2.28515625" customWidth="1"/>
    <col min="4358" max="4358" width="43.140625" customWidth="1"/>
    <col min="4359" max="4359" width="1.5703125" customWidth="1"/>
    <col min="4609" max="4609" width="12.28515625" customWidth="1"/>
    <col min="4610" max="4610" width="30" customWidth="1"/>
    <col min="4611" max="4611" width="2.5703125" customWidth="1"/>
    <col min="4612" max="4612" width="15.140625" customWidth="1"/>
    <col min="4613" max="4613" width="2.28515625" customWidth="1"/>
    <col min="4614" max="4614" width="43.140625" customWidth="1"/>
    <col min="4615" max="4615" width="1.5703125" customWidth="1"/>
    <col min="4865" max="4865" width="12.28515625" customWidth="1"/>
    <col min="4866" max="4866" width="30" customWidth="1"/>
    <col min="4867" max="4867" width="2.5703125" customWidth="1"/>
    <col min="4868" max="4868" width="15.140625" customWidth="1"/>
    <col min="4869" max="4869" width="2.28515625" customWidth="1"/>
    <col min="4870" max="4870" width="43.140625" customWidth="1"/>
    <col min="4871" max="4871" width="1.5703125" customWidth="1"/>
    <col min="5121" max="5121" width="12.28515625" customWidth="1"/>
    <col min="5122" max="5122" width="30" customWidth="1"/>
    <col min="5123" max="5123" width="2.5703125" customWidth="1"/>
    <col min="5124" max="5124" width="15.140625" customWidth="1"/>
    <col min="5125" max="5125" width="2.28515625" customWidth="1"/>
    <col min="5126" max="5126" width="43.140625" customWidth="1"/>
    <col min="5127" max="5127" width="1.5703125" customWidth="1"/>
    <col min="5377" max="5377" width="12.28515625" customWidth="1"/>
    <col min="5378" max="5378" width="30" customWidth="1"/>
    <col min="5379" max="5379" width="2.5703125" customWidth="1"/>
    <col min="5380" max="5380" width="15.140625" customWidth="1"/>
    <col min="5381" max="5381" width="2.28515625" customWidth="1"/>
    <col min="5382" max="5382" width="43.140625" customWidth="1"/>
    <col min="5383" max="5383" width="1.5703125" customWidth="1"/>
    <col min="5633" max="5633" width="12.28515625" customWidth="1"/>
    <col min="5634" max="5634" width="30" customWidth="1"/>
    <col min="5635" max="5635" width="2.5703125" customWidth="1"/>
    <col min="5636" max="5636" width="15.140625" customWidth="1"/>
    <col min="5637" max="5637" width="2.28515625" customWidth="1"/>
    <col min="5638" max="5638" width="43.140625" customWidth="1"/>
    <col min="5639" max="5639" width="1.5703125" customWidth="1"/>
    <col min="5889" max="5889" width="12.28515625" customWidth="1"/>
    <col min="5890" max="5890" width="30" customWidth="1"/>
    <col min="5891" max="5891" width="2.5703125" customWidth="1"/>
    <col min="5892" max="5892" width="15.140625" customWidth="1"/>
    <col min="5893" max="5893" width="2.28515625" customWidth="1"/>
    <col min="5894" max="5894" width="43.140625" customWidth="1"/>
    <col min="5895" max="5895" width="1.5703125" customWidth="1"/>
    <col min="6145" max="6145" width="12.28515625" customWidth="1"/>
    <col min="6146" max="6146" width="30" customWidth="1"/>
    <col min="6147" max="6147" width="2.5703125" customWidth="1"/>
    <col min="6148" max="6148" width="15.140625" customWidth="1"/>
    <col min="6149" max="6149" width="2.28515625" customWidth="1"/>
    <col min="6150" max="6150" width="43.140625" customWidth="1"/>
    <col min="6151" max="6151" width="1.5703125" customWidth="1"/>
    <col min="6401" max="6401" width="12.28515625" customWidth="1"/>
    <col min="6402" max="6402" width="30" customWidth="1"/>
    <col min="6403" max="6403" width="2.5703125" customWidth="1"/>
    <col min="6404" max="6404" width="15.140625" customWidth="1"/>
    <col min="6405" max="6405" width="2.28515625" customWidth="1"/>
    <col min="6406" max="6406" width="43.140625" customWidth="1"/>
    <col min="6407" max="6407" width="1.5703125" customWidth="1"/>
    <col min="6657" max="6657" width="12.28515625" customWidth="1"/>
    <col min="6658" max="6658" width="30" customWidth="1"/>
    <col min="6659" max="6659" width="2.5703125" customWidth="1"/>
    <col min="6660" max="6660" width="15.140625" customWidth="1"/>
    <col min="6661" max="6661" width="2.28515625" customWidth="1"/>
    <col min="6662" max="6662" width="43.140625" customWidth="1"/>
    <col min="6663" max="6663" width="1.5703125" customWidth="1"/>
    <col min="6913" max="6913" width="12.28515625" customWidth="1"/>
    <col min="6914" max="6914" width="30" customWidth="1"/>
    <col min="6915" max="6915" width="2.5703125" customWidth="1"/>
    <col min="6916" max="6916" width="15.140625" customWidth="1"/>
    <col min="6917" max="6917" width="2.28515625" customWidth="1"/>
    <col min="6918" max="6918" width="43.140625" customWidth="1"/>
    <col min="6919" max="6919" width="1.5703125" customWidth="1"/>
    <col min="7169" max="7169" width="12.28515625" customWidth="1"/>
    <col min="7170" max="7170" width="30" customWidth="1"/>
    <col min="7171" max="7171" width="2.5703125" customWidth="1"/>
    <col min="7172" max="7172" width="15.140625" customWidth="1"/>
    <col min="7173" max="7173" width="2.28515625" customWidth="1"/>
    <col min="7174" max="7174" width="43.140625" customWidth="1"/>
    <col min="7175" max="7175" width="1.5703125" customWidth="1"/>
    <col min="7425" max="7425" width="12.28515625" customWidth="1"/>
    <col min="7426" max="7426" width="30" customWidth="1"/>
    <col min="7427" max="7427" width="2.5703125" customWidth="1"/>
    <col min="7428" max="7428" width="15.140625" customWidth="1"/>
    <col min="7429" max="7429" width="2.28515625" customWidth="1"/>
    <col min="7430" max="7430" width="43.140625" customWidth="1"/>
    <col min="7431" max="7431" width="1.5703125" customWidth="1"/>
    <col min="7681" max="7681" width="12.28515625" customWidth="1"/>
    <col min="7682" max="7682" width="30" customWidth="1"/>
    <col min="7683" max="7683" width="2.5703125" customWidth="1"/>
    <col min="7684" max="7684" width="15.140625" customWidth="1"/>
    <col min="7685" max="7685" width="2.28515625" customWidth="1"/>
    <col min="7686" max="7686" width="43.140625" customWidth="1"/>
    <col min="7687" max="7687" width="1.5703125" customWidth="1"/>
    <col min="7937" max="7937" width="12.28515625" customWidth="1"/>
    <col min="7938" max="7938" width="30" customWidth="1"/>
    <col min="7939" max="7939" width="2.5703125" customWidth="1"/>
    <col min="7940" max="7940" width="15.140625" customWidth="1"/>
    <col min="7941" max="7941" width="2.28515625" customWidth="1"/>
    <col min="7942" max="7942" width="43.140625" customWidth="1"/>
    <col min="7943" max="7943" width="1.5703125" customWidth="1"/>
    <col min="8193" max="8193" width="12.28515625" customWidth="1"/>
    <col min="8194" max="8194" width="30" customWidth="1"/>
    <col min="8195" max="8195" width="2.5703125" customWidth="1"/>
    <col min="8196" max="8196" width="15.140625" customWidth="1"/>
    <col min="8197" max="8197" width="2.28515625" customWidth="1"/>
    <col min="8198" max="8198" width="43.140625" customWidth="1"/>
    <col min="8199" max="8199" width="1.5703125" customWidth="1"/>
    <col min="8449" max="8449" width="12.28515625" customWidth="1"/>
    <col min="8450" max="8450" width="30" customWidth="1"/>
    <col min="8451" max="8451" width="2.5703125" customWidth="1"/>
    <col min="8452" max="8452" width="15.140625" customWidth="1"/>
    <col min="8453" max="8453" width="2.28515625" customWidth="1"/>
    <col min="8454" max="8454" width="43.140625" customWidth="1"/>
    <col min="8455" max="8455" width="1.5703125" customWidth="1"/>
    <col min="8705" max="8705" width="12.28515625" customWidth="1"/>
    <col min="8706" max="8706" width="30" customWidth="1"/>
    <col min="8707" max="8707" width="2.5703125" customWidth="1"/>
    <col min="8708" max="8708" width="15.140625" customWidth="1"/>
    <col min="8709" max="8709" width="2.28515625" customWidth="1"/>
    <col min="8710" max="8710" width="43.140625" customWidth="1"/>
    <col min="8711" max="8711" width="1.5703125" customWidth="1"/>
    <col min="8961" max="8961" width="12.28515625" customWidth="1"/>
    <col min="8962" max="8962" width="30" customWidth="1"/>
    <col min="8963" max="8963" width="2.5703125" customWidth="1"/>
    <col min="8964" max="8964" width="15.140625" customWidth="1"/>
    <col min="8965" max="8965" width="2.28515625" customWidth="1"/>
    <col min="8966" max="8966" width="43.140625" customWidth="1"/>
    <col min="8967" max="8967" width="1.5703125" customWidth="1"/>
    <col min="9217" max="9217" width="12.28515625" customWidth="1"/>
    <col min="9218" max="9218" width="30" customWidth="1"/>
    <col min="9219" max="9219" width="2.5703125" customWidth="1"/>
    <col min="9220" max="9220" width="15.140625" customWidth="1"/>
    <col min="9221" max="9221" width="2.28515625" customWidth="1"/>
    <col min="9222" max="9222" width="43.140625" customWidth="1"/>
    <col min="9223" max="9223" width="1.5703125" customWidth="1"/>
    <col min="9473" max="9473" width="12.28515625" customWidth="1"/>
    <col min="9474" max="9474" width="30" customWidth="1"/>
    <col min="9475" max="9475" width="2.5703125" customWidth="1"/>
    <col min="9476" max="9476" width="15.140625" customWidth="1"/>
    <col min="9477" max="9477" width="2.28515625" customWidth="1"/>
    <col min="9478" max="9478" width="43.140625" customWidth="1"/>
    <col min="9479" max="9479" width="1.5703125" customWidth="1"/>
    <col min="9729" max="9729" width="12.28515625" customWidth="1"/>
    <col min="9730" max="9730" width="30" customWidth="1"/>
    <col min="9731" max="9731" width="2.5703125" customWidth="1"/>
    <col min="9732" max="9732" width="15.140625" customWidth="1"/>
    <col min="9733" max="9733" width="2.28515625" customWidth="1"/>
    <col min="9734" max="9734" width="43.140625" customWidth="1"/>
    <col min="9735" max="9735" width="1.5703125" customWidth="1"/>
    <col min="9985" max="9985" width="12.28515625" customWidth="1"/>
    <col min="9986" max="9986" width="30" customWidth="1"/>
    <col min="9987" max="9987" width="2.5703125" customWidth="1"/>
    <col min="9988" max="9988" width="15.140625" customWidth="1"/>
    <col min="9989" max="9989" width="2.28515625" customWidth="1"/>
    <col min="9990" max="9990" width="43.140625" customWidth="1"/>
    <col min="9991" max="9991" width="1.5703125" customWidth="1"/>
    <col min="10241" max="10241" width="12.28515625" customWidth="1"/>
    <col min="10242" max="10242" width="30" customWidth="1"/>
    <col min="10243" max="10243" width="2.5703125" customWidth="1"/>
    <col min="10244" max="10244" width="15.140625" customWidth="1"/>
    <col min="10245" max="10245" width="2.28515625" customWidth="1"/>
    <col min="10246" max="10246" width="43.140625" customWidth="1"/>
    <col min="10247" max="10247" width="1.5703125" customWidth="1"/>
    <col min="10497" max="10497" width="12.28515625" customWidth="1"/>
    <col min="10498" max="10498" width="30" customWidth="1"/>
    <col min="10499" max="10499" width="2.5703125" customWidth="1"/>
    <col min="10500" max="10500" width="15.140625" customWidth="1"/>
    <col min="10501" max="10501" width="2.28515625" customWidth="1"/>
    <col min="10502" max="10502" width="43.140625" customWidth="1"/>
    <col min="10503" max="10503" width="1.5703125" customWidth="1"/>
    <col min="10753" max="10753" width="12.28515625" customWidth="1"/>
    <col min="10754" max="10754" width="30" customWidth="1"/>
    <col min="10755" max="10755" width="2.5703125" customWidth="1"/>
    <col min="10756" max="10756" width="15.140625" customWidth="1"/>
    <col min="10757" max="10757" width="2.28515625" customWidth="1"/>
    <col min="10758" max="10758" width="43.140625" customWidth="1"/>
    <col min="10759" max="10759" width="1.5703125" customWidth="1"/>
    <col min="11009" max="11009" width="12.28515625" customWidth="1"/>
    <col min="11010" max="11010" width="30" customWidth="1"/>
    <col min="11011" max="11011" width="2.5703125" customWidth="1"/>
    <col min="11012" max="11012" width="15.140625" customWidth="1"/>
    <col min="11013" max="11013" width="2.28515625" customWidth="1"/>
    <col min="11014" max="11014" width="43.140625" customWidth="1"/>
    <col min="11015" max="11015" width="1.5703125" customWidth="1"/>
    <col min="11265" max="11265" width="12.28515625" customWidth="1"/>
    <col min="11266" max="11266" width="30" customWidth="1"/>
    <col min="11267" max="11267" width="2.5703125" customWidth="1"/>
    <col min="11268" max="11268" width="15.140625" customWidth="1"/>
    <col min="11269" max="11269" width="2.28515625" customWidth="1"/>
    <col min="11270" max="11270" width="43.140625" customWidth="1"/>
    <col min="11271" max="11271" width="1.5703125" customWidth="1"/>
    <col min="11521" max="11521" width="12.28515625" customWidth="1"/>
    <col min="11522" max="11522" width="30" customWidth="1"/>
    <col min="11523" max="11523" width="2.5703125" customWidth="1"/>
    <col min="11524" max="11524" width="15.140625" customWidth="1"/>
    <col min="11525" max="11525" width="2.28515625" customWidth="1"/>
    <col min="11526" max="11526" width="43.140625" customWidth="1"/>
    <col min="11527" max="11527" width="1.5703125" customWidth="1"/>
    <col min="11777" max="11777" width="12.28515625" customWidth="1"/>
    <col min="11778" max="11778" width="30" customWidth="1"/>
    <col min="11779" max="11779" width="2.5703125" customWidth="1"/>
    <col min="11780" max="11780" width="15.140625" customWidth="1"/>
    <col min="11781" max="11781" width="2.28515625" customWidth="1"/>
    <col min="11782" max="11782" width="43.140625" customWidth="1"/>
    <col min="11783" max="11783" width="1.5703125" customWidth="1"/>
    <col min="12033" max="12033" width="12.28515625" customWidth="1"/>
    <col min="12034" max="12034" width="30" customWidth="1"/>
    <col min="12035" max="12035" width="2.5703125" customWidth="1"/>
    <col min="12036" max="12036" width="15.140625" customWidth="1"/>
    <col min="12037" max="12037" width="2.28515625" customWidth="1"/>
    <col min="12038" max="12038" width="43.140625" customWidth="1"/>
    <col min="12039" max="12039" width="1.5703125" customWidth="1"/>
    <col min="12289" max="12289" width="12.28515625" customWidth="1"/>
    <col min="12290" max="12290" width="30" customWidth="1"/>
    <col min="12291" max="12291" width="2.5703125" customWidth="1"/>
    <col min="12292" max="12292" width="15.140625" customWidth="1"/>
    <col min="12293" max="12293" width="2.28515625" customWidth="1"/>
    <col min="12294" max="12294" width="43.140625" customWidth="1"/>
    <col min="12295" max="12295" width="1.5703125" customWidth="1"/>
    <col min="12545" max="12545" width="12.28515625" customWidth="1"/>
    <col min="12546" max="12546" width="30" customWidth="1"/>
    <col min="12547" max="12547" width="2.5703125" customWidth="1"/>
    <col min="12548" max="12548" width="15.140625" customWidth="1"/>
    <col min="12549" max="12549" width="2.28515625" customWidth="1"/>
    <col min="12550" max="12550" width="43.140625" customWidth="1"/>
    <col min="12551" max="12551" width="1.5703125" customWidth="1"/>
    <col min="12801" max="12801" width="12.28515625" customWidth="1"/>
    <col min="12802" max="12802" width="30" customWidth="1"/>
    <col min="12803" max="12803" width="2.5703125" customWidth="1"/>
    <col min="12804" max="12804" width="15.140625" customWidth="1"/>
    <col min="12805" max="12805" width="2.28515625" customWidth="1"/>
    <col min="12806" max="12806" width="43.140625" customWidth="1"/>
    <col min="12807" max="12807" width="1.5703125" customWidth="1"/>
    <col min="13057" max="13057" width="12.28515625" customWidth="1"/>
    <col min="13058" max="13058" width="30" customWidth="1"/>
    <col min="13059" max="13059" width="2.5703125" customWidth="1"/>
    <col min="13060" max="13060" width="15.140625" customWidth="1"/>
    <col min="13061" max="13061" width="2.28515625" customWidth="1"/>
    <col min="13062" max="13062" width="43.140625" customWidth="1"/>
    <col min="13063" max="13063" width="1.5703125" customWidth="1"/>
    <col min="13313" max="13313" width="12.28515625" customWidth="1"/>
    <col min="13314" max="13314" width="30" customWidth="1"/>
    <col min="13315" max="13315" width="2.5703125" customWidth="1"/>
    <col min="13316" max="13316" width="15.140625" customWidth="1"/>
    <col min="13317" max="13317" width="2.28515625" customWidth="1"/>
    <col min="13318" max="13318" width="43.140625" customWidth="1"/>
    <col min="13319" max="13319" width="1.5703125" customWidth="1"/>
    <col min="13569" max="13569" width="12.28515625" customWidth="1"/>
    <col min="13570" max="13570" width="30" customWidth="1"/>
    <col min="13571" max="13571" width="2.5703125" customWidth="1"/>
    <col min="13572" max="13572" width="15.140625" customWidth="1"/>
    <col min="13573" max="13573" width="2.28515625" customWidth="1"/>
    <col min="13574" max="13574" width="43.140625" customWidth="1"/>
    <col min="13575" max="13575" width="1.5703125" customWidth="1"/>
    <col min="13825" max="13825" width="12.28515625" customWidth="1"/>
    <col min="13826" max="13826" width="30" customWidth="1"/>
    <col min="13827" max="13827" width="2.5703125" customWidth="1"/>
    <col min="13828" max="13828" width="15.140625" customWidth="1"/>
    <col min="13829" max="13829" width="2.28515625" customWidth="1"/>
    <col min="13830" max="13830" width="43.140625" customWidth="1"/>
    <col min="13831" max="13831" width="1.5703125" customWidth="1"/>
    <col min="14081" max="14081" width="12.28515625" customWidth="1"/>
    <col min="14082" max="14082" width="30" customWidth="1"/>
    <col min="14083" max="14083" width="2.5703125" customWidth="1"/>
    <col min="14084" max="14084" width="15.140625" customWidth="1"/>
    <col min="14085" max="14085" width="2.28515625" customWidth="1"/>
    <col min="14086" max="14086" width="43.140625" customWidth="1"/>
    <col min="14087" max="14087" width="1.5703125" customWidth="1"/>
    <col min="14337" max="14337" width="12.28515625" customWidth="1"/>
    <col min="14338" max="14338" width="30" customWidth="1"/>
    <col min="14339" max="14339" width="2.5703125" customWidth="1"/>
    <col min="14340" max="14340" width="15.140625" customWidth="1"/>
    <col min="14341" max="14341" width="2.28515625" customWidth="1"/>
    <col min="14342" max="14342" width="43.140625" customWidth="1"/>
    <col min="14343" max="14343" width="1.5703125" customWidth="1"/>
    <col min="14593" max="14593" width="12.28515625" customWidth="1"/>
    <col min="14594" max="14594" width="30" customWidth="1"/>
    <col min="14595" max="14595" width="2.5703125" customWidth="1"/>
    <col min="14596" max="14596" width="15.140625" customWidth="1"/>
    <col min="14597" max="14597" width="2.28515625" customWidth="1"/>
    <col min="14598" max="14598" width="43.140625" customWidth="1"/>
    <col min="14599" max="14599" width="1.5703125" customWidth="1"/>
    <col min="14849" max="14849" width="12.28515625" customWidth="1"/>
    <col min="14850" max="14850" width="30" customWidth="1"/>
    <col min="14851" max="14851" width="2.5703125" customWidth="1"/>
    <col min="14852" max="14852" width="15.140625" customWidth="1"/>
    <col min="14853" max="14853" width="2.28515625" customWidth="1"/>
    <col min="14854" max="14854" width="43.140625" customWidth="1"/>
    <col min="14855" max="14855" width="1.5703125" customWidth="1"/>
    <col min="15105" max="15105" width="12.28515625" customWidth="1"/>
    <col min="15106" max="15106" width="30" customWidth="1"/>
    <col min="15107" max="15107" width="2.5703125" customWidth="1"/>
    <col min="15108" max="15108" width="15.140625" customWidth="1"/>
    <col min="15109" max="15109" width="2.28515625" customWidth="1"/>
    <col min="15110" max="15110" width="43.140625" customWidth="1"/>
    <col min="15111" max="15111" width="1.5703125" customWidth="1"/>
    <col min="15361" max="15361" width="12.28515625" customWidth="1"/>
    <col min="15362" max="15362" width="30" customWidth="1"/>
    <col min="15363" max="15363" width="2.5703125" customWidth="1"/>
    <col min="15364" max="15364" width="15.140625" customWidth="1"/>
    <col min="15365" max="15365" width="2.28515625" customWidth="1"/>
    <col min="15366" max="15366" width="43.140625" customWidth="1"/>
    <col min="15367" max="15367" width="1.5703125" customWidth="1"/>
    <col min="15617" max="15617" width="12.28515625" customWidth="1"/>
    <col min="15618" max="15618" width="30" customWidth="1"/>
    <col min="15619" max="15619" width="2.5703125" customWidth="1"/>
    <col min="15620" max="15620" width="15.140625" customWidth="1"/>
    <col min="15621" max="15621" width="2.28515625" customWidth="1"/>
    <col min="15622" max="15622" width="43.140625" customWidth="1"/>
    <col min="15623" max="15623" width="1.5703125" customWidth="1"/>
    <col min="15873" max="15873" width="12.28515625" customWidth="1"/>
    <col min="15874" max="15874" width="30" customWidth="1"/>
    <col min="15875" max="15875" width="2.5703125" customWidth="1"/>
    <col min="15876" max="15876" width="15.140625" customWidth="1"/>
    <col min="15877" max="15877" width="2.28515625" customWidth="1"/>
    <col min="15878" max="15878" width="43.140625" customWidth="1"/>
    <col min="15879" max="15879" width="1.5703125" customWidth="1"/>
    <col min="16129" max="16129" width="12.28515625" customWidth="1"/>
    <col min="16130" max="16130" width="30" customWidth="1"/>
    <col min="16131" max="16131" width="2.5703125" customWidth="1"/>
    <col min="16132" max="16132" width="15.140625" customWidth="1"/>
    <col min="16133" max="16133" width="2.28515625" customWidth="1"/>
    <col min="16134" max="16134" width="43.140625" customWidth="1"/>
    <col min="16135" max="16135" width="1.5703125" customWidth="1"/>
  </cols>
  <sheetData>
    <row r="1" spans="1:6" ht="15.75" x14ac:dyDescent="0.25">
      <c r="A1" s="1"/>
      <c r="B1" s="1"/>
      <c r="C1" s="2" t="s">
        <v>0</v>
      </c>
      <c r="D1" s="3"/>
      <c r="E1" s="2"/>
    </row>
    <row r="2" spans="1:6" ht="15.75" x14ac:dyDescent="0.25">
      <c r="A2" s="1"/>
      <c r="B2" s="1"/>
      <c r="C2" s="2" t="s">
        <v>1</v>
      </c>
      <c r="D2" s="3"/>
      <c r="E2" s="2"/>
    </row>
    <row r="3" spans="1:6" ht="15.75" x14ac:dyDescent="0.25">
      <c r="A3" s="1"/>
      <c r="B3" s="4" t="s">
        <v>12</v>
      </c>
      <c r="C3" s="5"/>
      <c r="D3" s="6"/>
      <c r="E3" s="2"/>
    </row>
    <row r="4" spans="1:6" ht="15.75" x14ac:dyDescent="0.25">
      <c r="A4" s="1"/>
      <c r="B4" s="7"/>
      <c r="C4" s="8"/>
      <c r="D4" s="6"/>
      <c r="E4" s="2"/>
      <c r="F4" s="9"/>
    </row>
    <row r="5" spans="1:6" ht="15.75" x14ac:dyDescent="0.25">
      <c r="A5" s="1"/>
      <c r="B5" s="1"/>
      <c r="C5" s="1"/>
      <c r="D5" s="10" t="s">
        <v>2</v>
      </c>
      <c r="E5" s="11"/>
      <c r="F5" s="12" t="s">
        <v>3</v>
      </c>
    </row>
    <row r="6" spans="1:6" ht="15.75" x14ac:dyDescent="0.25">
      <c r="A6" s="13" t="s">
        <v>4</v>
      </c>
      <c r="B6" s="14"/>
      <c r="C6" s="1"/>
      <c r="D6" s="15"/>
      <c r="E6" s="16"/>
    </row>
    <row r="7" spans="1:6" ht="15.75" x14ac:dyDescent="0.25">
      <c r="A7" s="17" t="s">
        <v>13</v>
      </c>
      <c r="B7" s="17"/>
      <c r="C7" s="1"/>
      <c r="D7" s="39">
        <v>1463445</v>
      </c>
      <c r="E7" s="16"/>
      <c r="F7" s="18" t="s">
        <v>14</v>
      </c>
    </row>
    <row r="8" spans="1:6" ht="15.75" x14ac:dyDescent="0.25">
      <c r="A8" s="17" t="s">
        <v>13</v>
      </c>
      <c r="B8" s="19"/>
      <c r="C8" s="1"/>
      <c r="D8" s="39">
        <v>1250</v>
      </c>
      <c r="E8" s="16"/>
      <c r="F8" s="20" t="s">
        <v>15</v>
      </c>
    </row>
    <row r="9" spans="1:6" ht="15.75" x14ac:dyDescent="0.25">
      <c r="A9" s="21" t="s">
        <v>16</v>
      </c>
      <c r="B9" s="19"/>
      <c r="C9" s="1"/>
      <c r="D9" s="39">
        <v>11148</v>
      </c>
      <c r="E9" s="16"/>
      <c r="F9" s="20" t="s">
        <v>17</v>
      </c>
    </row>
    <row r="10" spans="1:6" ht="15.75" x14ac:dyDescent="0.25">
      <c r="A10" s="21" t="s">
        <v>22</v>
      </c>
      <c r="B10" s="19"/>
      <c r="C10" s="1"/>
      <c r="D10" s="39">
        <v>684.27</v>
      </c>
      <c r="E10" s="16"/>
      <c r="F10" s="22" t="s">
        <v>23</v>
      </c>
    </row>
    <row r="11" spans="1:6" ht="15.75" x14ac:dyDescent="0.25">
      <c r="A11" s="21" t="s">
        <v>24</v>
      </c>
      <c r="B11" s="19"/>
      <c r="C11" s="1"/>
      <c r="D11" s="39">
        <v>740</v>
      </c>
      <c r="E11" s="16"/>
      <c r="F11" s="22" t="s">
        <v>25</v>
      </c>
    </row>
    <row r="12" spans="1:6" ht="15.75" x14ac:dyDescent="0.25">
      <c r="A12" s="21" t="s">
        <v>26</v>
      </c>
      <c r="B12" s="19"/>
      <c r="C12" s="1"/>
      <c r="D12" s="39">
        <v>400</v>
      </c>
      <c r="E12" s="16"/>
      <c r="F12" s="22" t="s">
        <v>27</v>
      </c>
    </row>
    <row r="13" spans="1:6" ht="15.75" x14ac:dyDescent="0.25">
      <c r="A13" s="21" t="s">
        <v>28</v>
      </c>
      <c r="B13" s="19"/>
      <c r="C13" s="1"/>
      <c r="D13" s="39">
        <v>387.2</v>
      </c>
      <c r="E13" s="16"/>
      <c r="F13" s="22" t="s">
        <v>29</v>
      </c>
    </row>
    <row r="14" spans="1:6" ht="15.75" x14ac:dyDescent="0.25">
      <c r="A14" s="21" t="s">
        <v>28</v>
      </c>
      <c r="B14" s="19"/>
      <c r="C14" s="1"/>
      <c r="D14" s="39">
        <v>392.49</v>
      </c>
      <c r="E14" s="16"/>
      <c r="F14" s="22" t="s">
        <v>30</v>
      </c>
    </row>
    <row r="15" spans="1:6" ht="15.75" x14ac:dyDescent="0.25">
      <c r="A15" s="21" t="s">
        <v>31</v>
      </c>
      <c r="B15" s="19"/>
      <c r="C15" s="1"/>
      <c r="D15" s="39">
        <v>1300</v>
      </c>
      <c r="E15" s="16"/>
      <c r="F15" s="22" t="s">
        <v>32</v>
      </c>
    </row>
    <row r="16" spans="1:6" ht="15.75" x14ac:dyDescent="0.25">
      <c r="A16" s="21" t="s">
        <v>33</v>
      </c>
      <c r="B16" s="19"/>
      <c r="C16" s="1"/>
      <c r="D16" s="39">
        <v>865.1</v>
      </c>
      <c r="E16" s="16"/>
      <c r="F16" s="22" t="s">
        <v>34</v>
      </c>
    </row>
    <row r="17" spans="1:6" ht="15.75" x14ac:dyDescent="0.25">
      <c r="A17" s="21" t="s">
        <v>35</v>
      </c>
      <c r="B17" s="19"/>
      <c r="C17" s="1"/>
      <c r="D17" s="39">
        <v>95065.05</v>
      </c>
      <c r="E17" s="16"/>
      <c r="F17" s="22" t="s">
        <v>36</v>
      </c>
    </row>
    <row r="18" spans="1:6" ht="15.75" x14ac:dyDescent="0.25">
      <c r="A18" s="1"/>
      <c r="B18" s="1"/>
      <c r="C18" s="1"/>
      <c r="D18" s="40">
        <f>SUM(D7:D17)</f>
        <v>1575677.11</v>
      </c>
      <c r="E18" s="16"/>
      <c r="F18" s="20"/>
    </row>
    <row r="19" spans="1:6" ht="15.75" x14ac:dyDescent="0.25">
      <c r="A19" s="24" t="s">
        <v>5</v>
      </c>
      <c r="B19" s="14"/>
      <c r="C19" s="1"/>
      <c r="D19" s="15"/>
      <c r="E19" s="16"/>
    </row>
    <row r="20" spans="1:6" ht="15.75" x14ac:dyDescent="0.25">
      <c r="A20" s="1" t="s">
        <v>20</v>
      </c>
      <c r="B20" s="1"/>
      <c r="C20" s="1"/>
      <c r="D20" s="38">
        <v>241.5</v>
      </c>
      <c r="E20" s="16"/>
      <c r="F20" t="s">
        <v>21</v>
      </c>
    </row>
    <row r="21" spans="1:6" ht="15.75" x14ac:dyDescent="0.25">
      <c r="A21" s="1"/>
      <c r="B21" s="1"/>
      <c r="C21" s="1"/>
      <c r="D21" s="41"/>
      <c r="E21" s="16"/>
    </row>
    <row r="22" spans="1:6" ht="15.75" x14ac:dyDescent="0.25">
      <c r="A22" s="1"/>
      <c r="B22" s="1"/>
      <c r="C22" s="1"/>
      <c r="D22" s="42">
        <f>SUM(D20:D21)</f>
        <v>241.5</v>
      </c>
      <c r="E22" s="16"/>
      <c r="F22" s="20"/>
    </row>
    <row r="23" spans="1:6" ht="15.75" hidden="1" x14ac:dyDescent="0.25">
      <c r="A23" s="25" t="s">
        <v>6</v>
      </c>
      <c r="B23" s="26"/>
      <c r="C23" s="1"/>
      <c r="D23" s="15"/>
      <c r="E23" s="16"/>
    </row>
    <row r="24" spans="1:6" ht="15.75" x14ac:dyDescent="0.25">
      <c r="A24" s="17"/>
      <c r="B24" s="17"/>
      <c r="C24" s="1"/>
      <c r="D24" s="15"/>
      <c r="E24" s="16"/>
      <c r="F24" s="22"/>
    </row>
    <row r="25" spans="1:6" ht="15.75" hidden="1" x14ac:dyDescent="0.25">
      <c r="A25" s="17"/>
      <c r="B25" s="17"/>
      <c r="C25" s="1"/>
      <c r="D25" s="15"/>
      <c r="E25" s="16"/>
      <c r="F25" s="18"/>
    </row>
    <row r="26" spans="1:6" ht="15.75" hidden="1" x14ac:dyDescent="0.25">
      <c r="A26" s="17"/>
      <c r="B26" s="17"/>
      <c r="C26" s="1"/>
      <c r="D26" s="15"/>
      <c r="E26" s="16"/>
      <c r="F26" s="18"/>
    </row>
    <row r="27" spans="1:6" ht="15.75" hidden="1" x14ac:dyDescent="0.25">
      <c r="A27" s="27"/>
      <c r="B27" s="28"/>
      <c r="C27" s="1"/>
      <c r="D27" s="23">
        <f>SUM(D24:D24)</f>
        <v>0</v>
      </c>
      <c r="E27" s="16"/>
    </row>
    <row r="28" spans="1:6" ht="15.75" x14ac:dyDescent="0.25">
      <c r="A28" s="25" t="s">
        <v>7</v>
      </c>
      <c r="B28" s="26"/>
      <c r="C28" s="1"/>
      <c r="D28" s="15"/>
      <c r="E28" s="16"/>
    </row>
    <row r="29" spans="1:6" ht="15.75" x14ac:dyDescent="0.25">
      <c r="A29" s="21" t="s">
        <v>18</v>
      </c>
      <c r="B29" s="19"/>
      <c r="C29" s="1"/>
      <c r="D29" s="15">
        <v>429</v>
      </c>
      <c r="E29" s="16"/>
      <c r="F29" s="29" t="s">
        <v>19</v>
      </c>
    </row>
    <row r="30" spans="1:6" ht="15.75" hidden="1" x14ac:dyDescent="0.25">
      <c r="A30" s="21"/>
      <c r="B30" s="19"/>
      <c r="C30" s="1"/>
      <c r="D30" s="15"/>
      <c r="E30" s="16"/>
      <c r="F30" s="29"/>
    </row>
    <row r="31" spans="1:6" ht="15.75" x14ac:dyDescent="0.25">
      <c r="A31" s="27"/>
      <c r="B31" s="28"/>
      <c r="C31" s="1"/>
      <c r="D31" s="23">
        <f>SUM(D29:D29)</f>
        <v>429</v>
      </c>
      <c r="E31" s="16"/>
    </row>
    <row r="32" spans="1:6" ht="15.75" hidden="1" x14ac:dyDescent="0.25">
      <c r="A32" s="30" t="s">
        <v>8</v>
      </c>
      <c r="B32" s="30"/>
      <c r="C32" s="1"/>
      <c r="D32" s="31"/>
      <c r="E32" s="16"/>
    </row>
    <row r="33" spans="1:6" ht="15.75" hidden="1" x14ac:dyDescent="0.25">
      <c r="A33" s="27"/>
      <c r="B33" s="28"/>
      <c r="C33" s="1"/>
      <c r="D33" s="31"/>
      <c r="E33" s="16"/>
      <c r="F33" s="18"/>
    </row>
    <row r="34" spans="1:6" ht="15.75" hidden="1" x14ac:dyDescent="0.25">
      <c r="A34" s="27"/>
      <c r="B34" s="28"/>
      <c r="C34" s="1"/>
      <c r="D34" s="23">
        <f>SUM(D33)</f>
        <v>0</v>
      </c>
      <c r="E34" s="16"/>
    </row>
    <row r="35" spans="1:6" ht="15.75" hidden="1" x14ac:dyDescent="0.25">
      <c r="A35" s="25" t="s">
        <v>9</v>
      </c>
      <c r="B35" s="26"/>
      <c r="C35" s="1"/>
      <c r="D35" s="31"/>
      <c r="E35" s="16"/>
    </row>
    <row r="36" spans="1:6" ht="15.75" hidden="1" x14ac:dyDescent="0.25">
      <c r="A36" s="27"/>
      <c r="B36" s="28"/>
      <c r="C36" s="1"/>
      <c r="D36" s="31"/>
      <c r="E36" s="16"/>
      <c r="F36" s="18"/>
    </row>
    <row r="37" spans="1:6" ht="15.75" hidden="1" x14ac:dyDescent="0.25">
      <c r="A37" s="27"/>
      <c r="B37" s="28"/>
      <c r="C37" s="1"/>
      <c r="D37" s="23">
        <f>D36</f>
        <v>0</v>
      </c>
      <c r="E37" s="16"/>
    </row>
    <row r="38" spans="1:6" ht="15.75" hidden="1" x14ac:dyDescent="0.25">
      <c r="A38" s="25" t="s">
        <v>10</v>
      </c>
      <c r="B38" s="26"/>
      <c r="C38" s="1"/>
      <c r="D38" s="15"/>
      <c r="E38" s="16"/>
      <c r="F38" s="32"/>
    </row>
    <row r="39" spans="1:6" ht="15.75" hidden="1" x14ac:dyDescent="0.25">
      <c r="A39" s="21"/>
      <c r="B39" s="19"/>
      <c r="C39" s="1"/>
      <c r="D39" s="15"/>
      <c r="E39" s="16"/>
      <c r="F39" s="32"/>
    </row>
    <row r="40" spans="1:6" ht="15.75" hidden="1" x14ac:dyDescent="0.25">
      <c r="A40" s="1"/>
      <c r="B40" s="1"/>
      <c r="C40" s="1"/>
      <c r="D40" s="23">
        <f>SUM(D39:D39)</f>
        <v>0</v>
      </c>
      <c r="E40" s="16"/>
      <c r="F40" s="32"/>
    </row>
    <row r="41" spans="1:6" ht="15.75" x14ac:dyDescent="0.25">
      <c r="A41" s="1"/>
      <c r="B41" s="1"/>
      <c r="C41" s="1"/>
      <c r="D41" s="31"/>
      <c r="E41" s="16"/>
      <c r="F41" s="32"/>
    </row>
    <row r="42" spans="1:6" ht="15.75" x14ac:dyDescent="0.25">
      <c r="A42" s="33" t="s">
        <v>11</v>
      </c>
      <c r="B42" s="33"/>
      <c r="C42" s="33"/>
      <c r="D42" s="34">
        <f>D18+D22+D27+ D31</f>
        <v>1576347.61</v>
      </c>
      <c r="E42" s="35"/>
      <c r="F42" s="36"/>
    </row>
    <row r="43" spans="1:6" ht="15.75" x14ac:dyDescent="0.25">
      <c r="A43" s="1"/>
      <c r="B43" s="1"/>
      <c r="C43" s="1"/>
      <c r="D43" s="15"/>
      <c r="E43" s="16"/>
    </row>
    <row r="44" spans="1:6" ht="15.75" x14ac:dyDescent="0.25">
      <c r="A44" s="1"/>
      <c r="B44" s="1"/>
      <c r="C44" s="1"/>
      <c r="D44" s="15"/>
      <c r="E44" s="1"/>
    </row>
    <row r="45" spans="1:6" ht="15.75" x14ac:dyDescent="0.25">
      <c r="A45" s="1"/>
      <c r="B45" s="1"/>
      <c r="C45" s="1"/>
      <c r="D45" s="15"/>
      <c r="E45" s="1"/>
    </row>
  </sheetData>
  <pageMargins left="0.45" right="0.45" top="0.75" bottom="0.75" header="0.3" footer="0.3"/>
  <pageSetup scale="9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1"/>
  <sheetViews>
    <sheetView zoomScaleNormal="100" workbookViewId="0">
      <selection activeCell="D48" sqref="D48"/>
    </sheetView>
  </sheetViews>
  <sheetFormatPr defaultRowHeight="15" x14ac:dyDescent="0.25"/>
  <cols>
    <col min="1" max="1" width="43.140625" customWidth="1"/>
    <col min="2" max="2" width="13.42578125" customWidth="1"/>
    <col min="3" max="3" width="2.5703125" customWidth="1"/>
    <col min="4" max="4" width="17.140625" style="37" customWidth="1"/>
    <col min="5" max="5" width="1.85546875" customWidth="1"/>
    <col min="6" max="6" width="48" customWidth="1"/>
    <col min="7" max="7" width="1.5703125" customWidth="1"/>
    <col min="8" max="8" width="12.5703125" bestFit="1" customWidth="1"/>
    <col min="12" max="12" width="9.5703125" bestFit="1" customWidth="1"/>
    <col min="257" max="257" width="12.28515625" customWidth="1"/>
    <col min="258" max="258" width="30" customWidth="1"/>
    <col min="259" max="259" width="2.5703125" customWidth="1"/>
    <col min="260" max="260" width="15.140625" customWidth="1"/>
    <col min="261" max="261" width="2.28515625" customWidth="1"/>
    <col min="262" max="262" width="43.140625" customWidth="1"/>
    <col min="263" max="263" width="1.5703125" customWidth="1"/>
    <col min="513" max="513" width="12.28515625" customWidth="1"/>
    <col min="514" max="514" width="30" customWidth="1"/>
    <col min="515" max="515" width="2.5703125" customWidth="1"/>
    <col min="516" max="516" width="15.140625" customWidth="1"/>
    <col min="517" max="517" width="2.28515625" customWidth="1"/>
    <col min="518" max="518" width="43.140625" customWidth="1"/>
    <col min="519" max="519" width="1.5703125" customWidth="1"/>
    <col min="769" max="769" width="12.28515625" customWidth="1"/>
    <col min="770" max="770" width="30" customWidth="1"/>
    <col min="771" max="771" width="2.5703125" customWidth="1"/>
    <col min="772" max="772" width="15.140625" customWidth="1"/>
    <col min="773" max="773" width="2.28515625" customWidth="1"/>
    <col min="774" max="774" width="43.140625" customWidth="1"/>
    <col min="775" max="775" width="1.5703125" customWidth="1"/>
    <col min="1025" max="1025" width="12.28515625" customWidth="1"/>
    <col min="1026" max="1026" width="30" customWidth="1"/>
    <col min="1027" max="1027" width="2.5703125" customWidth="1"/>
    <col min="1028" max="1028" width="15.140625" customWidth="1"/>
    <col min="1029" max="1029" width="2.28515625" customWidth="1"/>
    <col min="1030" max="1030" width="43.140625" customWidth="1"/>
    <col min="1031" max="1031" width="1.5703125" customWidth="1"/>
    <col min="1281" max="1281" width="12.28515625" customWidth="1"/>
    <col min="1282" max="1282" width="30" customWidth="1"/>
    <col min="1283" max="1283" width="2.5703125" customWidth="1"/>
    <col min="1284" max="1284" width="15.140625" customWidth="1"/>
    <col min="1285" max="1285" width="2.28515625" customWidth="1"/>
    <col min="1286" max="1286" width="43.140625" customWidth="1"/>
    <col min="1287" max="1287" width="1.5703125" customWidth="1"/>
    <col min="1537" max="1537" width="12.28515625" customWidth="1"/>
    <col min="1538" max="1538" width="30" customWidth="1"/>
    <col min="1539" max="1539" width="2.5703125" customWidth="1"/>
    <col min="1540" max="1540" width="15.140625" customWidth="1"/>
    <col min="1541" max="1541" width="2.28515625" customWidth="1"/>
    <col min="1542" max="1542" width="43.140625" customWidth="1"/>
    <col min="1543" max="1543" width="1.5703125" customWidth="1"/>
    <col min="1793" max="1793" width="12.28515625" customWidth="1"/>
    <col min="1794" max="1794" width="30" customWidth="1"/>
    <col min="1795" max="1795" width="2.5703125" customWidth="1"/>
    <col min="1796" max="1796" width="15.140625" customWidth="1"/>
    <col min="1797" max="1797" width="2.28515625" customWidth="1"/>
    <col min="1798" max="1798" width="43.140625" customWidth="1"/>
    <col min="1799" max="1799" width="1.5703125" customWidth="1"/>
    <col min="2049" max="2049" width="12.28515625" customWidth="1"/>
    <col min="2050" max="2050" width="30" customWidth="1"/>
    <col min="2051" max="2051" width="2.5703125" customWidth="1"/>
    <col min="2052" max="2052" width="15.140625" customWidth="1"/>
    <col min="2053" max="2053" width="2.28515625" customWidth="1"/>
    <col min="2054" max="2054" width="43.140625" customWidth="1"/>
    <col min="2055" max="2055" width="1.5703125" customWidth="1"/>
    <col min="2305" max="2305" width="12.28515625" customWidth="1"/>
    <col min="2306" max="2306" width="30" customWidth="1"/>
    <col min="2307" max="2307" width="2.5703125" customWidth="1"/>
    <col min="2308" max="2308" width="15.140625" customWidth="1"/>
    <col min="2309" max="2309" width="2.28515625" customWidth="1"/>
    <col min="2310" max="2310" width="43.140625" customWidth="1"/>
    <col min="2311" max="2311" width="1.5703125" customWidth="1"/>
    <col min="2561" max="2561" width="12.28515625" customWidth="1"/>
    <col min="2562" max="2562" width="30" customWidth="1"/>
    <col min="2563" max="2563" width="2.5703125" customWidth="1"/>
    <col min="2564" max="2564" width="15.140625" customWidth="1"/>
    <col min="2565" max="2565" width="2.28515625" customWidth="1"/>
    <col min="2566" max="2566" width="43.140625" customWidth="1"/>
    <col min="2567" max="2567" width="1.5703125" customWidth="1"/>
    <col min="2817" max="2817" width="12.28515625" customWidth="1"/>
    <col min="2818" max="2818" width="30" customWidth="1"/>
    <col min="2819" max="2819" width="2.5703125" customWidth="1"/>
    <col min="2820" max="2820" width="15.140625" customWidth="1"/>
    <col min="2821" max="2821" width="2.28515625" customWidth="1"/>
    <col min="2822" max="2822" width="43.140625" customWidth="1"/>
    <col min="2823" max="2823" width="1.5703125" customWidth="1"/>
    <col min="3073" max="3073" width="12.28515625" customWidth="1"/>
    <col min="3074" max="3074" width="30" customWidth="1"/>
    <col min="3075" max="3075" width="2.5703125" customWidth="1"/>
    <col min="3076" max="3076" width="15.140625" customWidth="1"/>
    <col min="3077" max="3077" width="2.28515625" customWidth="1"/>
    <col min="3078" max="3078" width="43.140625" customWidth="1"/>
    <col min="3079" max="3079" width="1.5703125" customWidth="1"/>
    <col min="3329" max="3329" width="12.28515625" customWidth="1"/>
    <col min="3330" max="3330" width="30" customWidth="1"/>
    <col min="3331" max="3331" width="2.5703125" customWidth="1"/>
    <col min="3332" max="3332" width="15.140625" customWidth="1"/>
    <col min="3333" max="3333" width="2.28515625" customWidth="1"/>
    <col min="3334" max="3334" width="43.140625" customWidth="1"/>
    <col min="3335" max="3335" width="1.5703125" customWidth="1"/>
    <col min="3585" max="3585" width="12.28515625" customWidth="1"/>
    <col min="3586" max="3586" width="30" customWidth="1"/>
    <col min="3587" max="3587" width="2.5703125" customWidth="1"/>
    <col min="3588" max="3588" width="15.140625" customWidth="1"/>
    <col min="3589" max="3589" width="2.28515625" customWidth="1"/>
    <col min="3590" max="3590" width="43.140625" customWidth="1"/>
    <col min="3591" max="3591" width="1.5703125" customWidth="1"/>
    <col min="3841" max="3841" width="12.28515625" customWidth="1"/>
    <col min="3842" max="3842" width="30" customWidth="1"/>
    <col min="3843" max="3843" width="2.5703125" customWidth="1"/>
    <col min="3844" max="3844" width="15.140625" customWidth="1"/>
    <col min="3845" max="3845" width="2.28515625" customWidth="1"/>
    <col min="3846" max="3846" width="43.140625" customWidth="1"/>
    <col min="3847" max="3847" width="1.5703125" customWidth="1"/>
    <col min="4097" max="4097" width="12.28515625" customWidth="1"/>
    <col min="4098" max="4098" width="30" customWidth="1"/>
    <col min="4099" max="4099" width="2.5703125" customWidth="1"/>
    <col min="4100" max="4100" width="15.140625" customWidth="1"/>
    <col min="4101" max="4101" width="2.28515625" customWidth="1"/>
    <col min="4102" max="4102" width="43.140625" customWidth="1"/>
    <col min="4103" max="4103" width="1.5703125" customWidth="1"/>
    <col min="4353" max="4353" width="12.28515625" customWidth="1"/>
    <col min="4354" max="4354" width="30" customWidth="1"/>
    <col min="4355" max="4355" width="2.5703125" customWidth="1"/>
    <col min="4356" max="4356" width="15.140625" customWidth="1"/>
    <col min="4357" max="4357" width="2.28515625" customWidth="1"/>
    <col min="4358" max="4358" width="43.140625" customWidth="1"/>
    <col min="4359" max="4359" width="1.5703125" customWidth="1"/>
    <col min="4609" max="4609" width="12.28515625" customWidth="1"/>
    <col min="4610" max="4610" width="30" customWidth="1"/>
    <col min="4611" max="4611" width="2.5703125" customWidth="1"/>
    <col min="4612" max="4612" width="15.140625" customWidth="1"/>
    <col min="4613" max="4613" width="2.28515625" customWidth="1"/>
    <col min="4614" max="4614" width="43.140625" customWidth="1"/>
    <col min="4615" max="4615" width="1.5703125" customWidth="1"/>
    <col min="4865" max="4865" width="12.28515625" customWidth="1"/>
    <col min="4866" max="4866" width="30" customWidth="1"/>
    <col min="4867" max="4867" width="2.5703125" customWidth="1"/>
    <col min="4868" max="4868" width="15.140625" customWidth="1"/>
    <col min="4869" max="4869" width="2.28515625" customWidth="1"/>
    <col min="4870" max="4870" width="43.140625" customWidth="1"/>
    <col min="4871" max="4871" width="1.5703125" customWidth="1"/>
    <col min="5121" max="5121" width="12.28515625" customWidth="1"/>
    <col min="5122" max="5122" width="30" customWidth="1"/>
    <col min="5123" max="5123" width="2.5703125" customWidth="1"/>
    <col min="5124" max="5124" width="15.140625" customWidth="1"/>
    <col min="5125" max="5125" width="2.28515625" customWidth="1"/>
    <col min="5126" max="5126" width="43.140625" customWidth="1"/>
    <col min="5127" max="5127" width="1.5703125" customWidth="1"/>
    <col min="5377" max="5377" width="12.28515625" customWidth="1"/>
    <col min="5378" max="5378" width="30" customWidth="1"/>
    <col min="5379" max="5379" width="2.5703125" customWidth="1"/>
    <col min="5380" max="5380" width="15.140625" customWidth="1"/>
    <col min="5381" max="5381" width="2.28515625" customWidth="1"/>
    <col min="5382" max="5382" width="43.140625" customWidth="1"/>
    <col min="5383" max="5383" width="1.5703125" customWidth="1"/>
    <col min="5633" max="5633" width="12.28515625" customWidth="1"/>
    <col min="5634" max="5634" width="30" customWidth="1"/>
    <col min="5635" max="5635" width="2.5703125" customWidth="1"/>
    <col min="5636" max="5636" width="15.140625" customWidth="1"/>
    <col min="5637" max="5637" width="2.28515625" customWidth="1"/>
    <col min="5638" max="5638" width="43.140625" customWidth="1"/>
    <col min="5639" max="5639" width="1.5703125" customWidth="1"/>
    <col min="5889" max="5889" width="12.28515625" customWidth="1"/>
    <col min="5890" max="5890" width="30" customWidth="1"/>
    <col min="5891" max="5891" width="2.5703125" customWidth="1"/>
    <col min="5892" max="5892" width="15.140625" customWidth="1"/>
    <col min="5893" max="5893" width="2.28515625" customWidth="1"/>
    <col min="5894" max="5894" width="43.140625" customWidth="1"/>
    <col min="5895" max="5895" width="1.5703125" customWidth="1"/>
    <col min="6145" max="6145" width="12.28515625" customWidth="1"/>
    <col min="6146" max="6146" width="30" customWidth="1"/>
    <col min="6147" max="6147" width="2.5703125" customWidth="1"/>
    <col min="6148" max="6148" width="15.140625" customWidth="1"/>
    <col min="6149" max="6149" width="2.28515625" customWidth="1"/>
    <col min="6150" max="6150" width="43.140625" customWidth="1"/>
    <col min="6151" max="6151" width="1.5703125" customWidth="1"/>
    <col min="6401" max="6401" width="12.28515625" customWidth="1"/>
    <col min="6402" max="6402" width="30" customWidth="1"/>
    <col min="6403" max="6403" width="2.5703125" customWidth="1"/>
    <col min="6404" max="6404" width="15.140625" customWidth="1"/>
    <col min="6405" max="6405" width="2.28515625" customWidth="1"/>
    <col min="6406" max="6406" width="43.140625" customWidth="1"/>
    <col min="6407" max="6407" width="1.5703125" customWidth="1"/>
    <col min="6657" max="6657" width="12.28515625" customWidth="1"/>
    <col min="6658" max="6658" width="30" customWidth="1"/>
    <col min="6659" max="6659" width="2.5703125" customWidth="1"/>
    <col min="6660" max="6660" width="15.140625" customWidth="1"/>
    <col min="6661" max="6661" width="2.28515625" customWidth="1"/>
    <col min="6662" max="6662" width="43.140625" customWidth="1"/>
    <col min="6663" max="6663" width="1.5703125" customWidth="1"/>
    <col min="6913" max="6913" width="12.28515625" customWidth="1"/>
    <col min="6914" max="6914" width="30" customWidth="1"/>
    <col min="6915" max="6915" width="2.5703125" customWidth="1"/>
    <col min="6916" max="6916" width="15.140625" customWidth="1"/>
    <col min="6917" max="6917" width="2.28515625" customWidth="1"/>
    <col min="6918" max="6918" width="43.140625" customWidth="1"/>
    <col min="6919" max="6919" width="1.5703125" customWidth="1"/>
    <col min="7169" max="7169" width="12.28515625" customWidth="1"/>
    <col min="7170" max="7170" width="30" customWidth="1"/>
    <col min="7171" max="7171" width="2.5703125" customWidth="1"/>
    <col min="7172" max="7172" width="15.140625" customWidth="1"/>
    <col min="7173" max="7173" width="2.28515625" customWidth="1"/>
    <col min="7174" max="7174" width="43.140625" customWidth="1"/>
    <col min="7175" max="7175" width="1.5703125" customWidth="1"/>
    <col min="7425" max="7425" width="12.28515625" customWidth="1"/>
    <col min="7426" max="7426" width="30" customWidth="1"/>
    <col min="7427" max="7427" width="2.5703125" customWidth="1"/>
    <col min="7428" max="7428" width="15.140625" customWidth="1"/>
    <col min="7429" max="7429" width="2.28515625" customWidth="1"/>
    <col min="7430" max="7430" width="43.140625" customWidth="1"/>
    <col min="7431" max="7431" width="1.5703125" customWidth="1"/>
    <col min="7681" max="7681" width="12.28515625" customWidth="1"/>
    <col min="7682" max="7682" width="30" customWidth="1"/>
    <col min="7683" max="7683" width="2.5703125" customWidth="1"/>
    <col min="7684" max="7684" width="15.140625" customWidth="1"/>
    <col min="7685" max="7685" width="2.28515625" customWidth="1"/>
    <col min="7686" max="7686" width="43.140625" customWidth="1"/>
    <col min="7687" max="7687" width="1.5703125" customWidth="1"/>
    <col min="7937" max="7937" width="12.28515625" customWidth="1"/>
    <col min="7938" max="7938" width="30" customWidth="1"/>
    <col min="7939" max="7939" width="2.5703125" customWidth="1"/>
    <col min="7940" max="7940" width="15.140625" customWidth="1"/>
    <col min="7941" max="7941" width="2.28515625" customWidth="1"/>
    <col min="7942" max="7942" width="43.140625" customWidth="1"/>
    <col min="7943" max="7943" width="1.5703125" customWidth="1"/>
    <col min="8193" max="8193" width="12.28515625" customWidth="1"/>
    <col min="8194" max="8194" width="30" customWidth="1"/>
    <col min="8195" max="8195" width="2.5703125" customWidth="1"/>
    <col min="8196" max="8196" width="15.140625" customWidth="1"/>
    <col min="8197" max="8197" width="2.28515625" customWidth="1"/>
    <col min="8198" max="8198" width="43.140625" customWidth="1"/>
    <col min="8199" max="8199" width="1.5703125" customWidth="1"/>
    <col min="8449" max="8449" width="12.28515625" customWidth="1"/>
    <col min="8450" max="8450" width="30" customWidth="1"/>
    <col min="8451" max="8451" width="2.5703125" customWidth="1"/>
    <col min="8452" max="8452" width="15.140625" customWidth="1"/>
    <col min="8453" max="8453" width="2.28515625" customWidth="1"/>
    <col min="8454" max="8454" width="43.140625" customWidth="1"/>
    <col min="8455" max="8455" width="1.5703125" customWidth="1"/>
    <col min="8705" max="8705" width="12.28515625" customWidth="1"/>
    <col min="8706" max="8706" width="30" customWidth="1"/>
    <col min="8707" max="8707" width="2.5703125" customWidth="1"/>
    <col min="8708" max="8708" width="15.140625" customWidth="1"/>
    <col min="8709" max="8709" width="2.28515625" customWidth="1"/>
    <col min="8710" max="8710" width="43.140625" customWidth="1"/>
    <col min="8711" max="8711" width="1.5703125" customWidth="1"/>
    <col min="8961" max="8961" width="12.28515625" customWidth="1"/>
    <col min="8962" max="8962" width="30" customWidth="1"/>
    <col min="8963" max="8963" width="2.5703125" customWidth="1"/>
    <col min="8964" max="8964" width="15.140625" customWidth="1"/>
    <col min="8965" max="8965" width="2.28515625" customWidth="1"/>
    <col min="8966" max="8966" width="43.140625" customWidth="1"/>
    <col min="8967" max="8967" width="1.5703125" customWidth="1"/>
    <col min="9217" max="9217" width="12.28515625" customWidth="1"/>
    <col min="9218" max="9218" width="30" customWidth="1"/>
    <col min="9219" max="9219" width="2.5703125" customWidth="1"/>
    <col min="9220" max="9220" width="15.140625" customWidth="1"/>
    <col min="9221" max="9221" width="2.28515625" customWidth="1"/>
    <col min="9222" max="9222" width="43.140625" customWidth="1"/>
    <col min="9223" max="9223" width="1.5703125" customWidth="1"/>
    <col min="9473" max="9473" width="12.28515625" customWidth="1"/>
    <col min="9474" max="9474" width="30" customWidth="1"/>
    <col min="9475" max="9475" width="2.5703125" customWidth="1"/>
    <col min="9476" max="9476" width="15.140625" customWidth="1"/>
    <col min="9477" max="9477" width="2.28515625" customWidth="1"/>
    <col min="9478" max="9478" width="43.140625" customWidth="1"/>
    <col min="9479" max="9479" width="1.5703125" customWidth="1"/>
    <col min="9729" max="9729" width="12.28515625" customWidth="1"/>
    <col min="9730" max="9730" width="30" customWidth="1"/>
    <col min="9731" max="9731" width="2.5703125" customWidth="1"/>
    <col min="9732" max="9732" width="15.140625" customWidth="1"/>
    <col min="9733" max="9733" width="2.28515625" customWidth="1"/>
    <col min="9734" max="9734" width="43.140625" customWidth="1"/>
    <col min="9735" max="9735" width="1.5703125" customWidth="1"/>
    <col min="9985" max="9985" width="12.28515625" customWidth="1"/>
    <col min="9986" max="9986" width="30" customWidth="1"/>
    <col min="9987" max="9987" width="2.5703125" customWidth="1"/>
    <col min="9988" max="9988" width="15.140625" customWidth="1"/>
    <col min="9989" max="9989" width="2.28515625" customWidth="1"/>
    <col min="9990" max="9990" width="43.140625" customWidth="1"/>
    <col min="9991" max="9991" width="1.5703125" customWidth="1"/>
    <col min="10241" max="10241" width="12.28515625" customWidth="1"/>
    <col min="10242" max="10242" width="30" customWidth="1"/>
    <col min="10243" max="10243" width="2.5703125" customWidth="1"/>
    <col min="10244" max="10244" width="15.140625" customWidth="1"/>
    <col min="10245" max="10245" width="2.28515625" customWidth="1"/>
    <col min="10246" max="10246" width="43.140625" customWidth="1"/>
    <col min="10247" max="10247" width="1.5703125" customWidth="1"/>
    <col min="10497" max="10497" width="12.28515625" customWidth="1"/>
    <col min="10498" max="10498" width="30" customWidth="1"/>
    <col min="10499" max="10499" width="2.5703125" customWidth="1"/>
    <col min="10500" max="10500" width="15.140625" customWidth="1"/>
    <col min="10501" max="10501" width="2.28515625" customWidth="1"/>
    <col min="10502" max="10502" width="43.140625" customWidth="1"/>
    <col min="10503" max="10503" width="1.5703125" customWidth="1"/>
    <col min="10753" max="10753" width="12.28515625" customWidth="1"/>
    <col min="10754" max="10754" width="30" customWidth="1"/>
    <col min="10755" max="10755" width="2.5703125" customWidth="1"/>
    <col min="10756" max="10756" width="15.140625" customWidth="1"/>
    <col min="10757" max="10757" width="2.28515625" customWidth="1"/>
    <col min="10758" max="10758" width="43.140625" customWidth="1"/>
    <col min="10759" max="10759" width="1.5703125" customWidth="1"/>
    <col min="11009" max="11009" width="12.28515625" customWidth="1"/>
    <col min="11010" max="11010" width="30" customWidth="1"/>
    <col min="11011" max="11011" width="2.5703125" customWidth="1"/>
    <col min="11012" max="11012" width="15.140625" customWidth="1"/>
    <col min="11013" max="11013" width="2.28515625" customWidth="1"/>
    <col min="11014" max="11014" width="43.140625" customWidth="1"/>
    <col min="11015" max="11015" width="1.5703125" customWidth="1"/>
    <col min="11265" max="11265" width="12.28515625" customWidth="1"/>
    <col min="11266" max="11266" width="30" customWidth="1"/>
    <col min="11267" max="11267" width="2.5703125" customWidth="1"/>
    <col min="11268" max="11268" width="15.140625" customWidth="1"/>
    <col min="11269" max="11269" width="2.28515625" customWidth="1"/>
    <col min="11270" max="11270" width="43.140625" customWidth="1"/>
    <col min="11271" max="11271" width="1.5703125" customWidth="1"/>
    <col min="11521" max="11521" width="12.28515625" customWidth="1"/>
    <col min="11522" max="11522" width="30" customWidth="1"/>
    <col min="11523" max="11523" width="2.5703125" customWidth="1"/>
    <col min="11524" max="11524" width="15.140625" customWidth="1"/>
    <col min="11525" max="11525" width="2.28515625" customWidth="1"/>
    <col min="11526" max="11526" width="43.140625" customWidth="1"/>
    <col min="11527" max="11527" width="1.5703125" customWidth="1"/>
    <col min="11777" max="11777" width="12.28515625" customWidth="1"/>
    <col min="11778" max="11778" width="30" customWidth="1"/>
    <col min="11779" max="11779" width="2.5703125" customWidth="1"/>
    <col min="11780" max="11780" width="15.140625" customWidth="1"/>
    <col min="11781" max="11781" width="2.28515625" customWidth="1"/>
    <col min="11782" max="11782" width="43.140625" customWidth="1"/>
    <col min="11783" max="11783" width="1.5703125" customWidth="1"/>
    <col min="12033" max="12033" width="12.28515625" customWidth="1"/>
    <col min="12034" max="12034" width="30" customWidth="1"/>
    <col min="12035" max="12035" width="2.5703125" customWidth="1"/>
    <col min="12036" max="12036" width="15.140625" customWidth="1"/>
    <col min="12037" max="12037" width="2.28515625" customWidth="1"/>
    <col min="12038" max="12038" width="43.140625" customWidth="1"/>
    <col min="12039" max="12039" width="1.5703125" customWidth="1"/>
    <col min="12289" max="12289" width="12.28515625" customWidth="1"/>
    <col min="12290" max="12290" width="30" customWidth="1"/>
    <col min="12291" max="12291" width="2.5703125" customWidth="1"/>
    <col min="12292" max="12292" width="15.140625" customWidth="1"/>
    <col min="12293" max="12293" width="2.28515625" customWidth="1"/>
    <col min="12294" max="12294" width="43.140625" customWidth="1"/>
    <col min="12295" max="12295" width="1.5703125" customWidth="1"/>
    <col min="12545" max="12545" width="12.28515625" customWidth="1"/>
    <col min="12546" max="12546" width="30" customWidth="1"/>
    <col min="12547" max="12547" width="2.5703125" customWidth="1"/>
    <col min="12548" max="12548" width="15.140625" customWidth="1"/>
    <col min="12549" max="12549" width="2.28515625" customWidth="1"/>
    <col min="12550" max="12550" width="43.140625" customWidth="1"/>
    <col min="12551" max="12551" width="1.5703125" customWidth="1"/>
    <col min="12801" max="12801" width="12.28515625" customWidth="1"/>
    <col min="12802" max="12802" width="30" customWidth="1"/>
    <col min="12803" max="12803" width="2.5703125" customWidth="1"/>
    <col min="12804" max="12804" width="15.140625" customWidth="1"/>
    <col min="12805" max="12805" width="2.28515625" customWidth="1"/>
    <col min="12806" max="12806" width="43.140625" customWidth="1"/>
    <col min="12807" max="12807" width="1.5703125" customWidth="1"/>
    <col min="13057" max="13057" width="12.28515625" customWidth="1"/>
    <col min="13058" max="13058" width="30" customWidth="1"/>
    <col min="13059" max="13059" width="2.5703125" customWidth="1"/>
    <col min="13060" max="13060" width="15.140625" customWidth="1"/>
    <col min="13061" max="13061" width="2.28515625" customWidth="1"/>
    <col min="13062" max="13062" width="43.140625" customWidth="1"/>
    <col min="13063" max="13063" width="1.5703125" customWidth="1"/>
    <col min="13313" max="13313" width="12.28515625" customWidth="1"/>
    <col min="13314" max="13314" width="30" customWidth="1"/>
    <col min="13315" max="13315" width="2.5703125" customWidth="1"/>
    <col min="13316" max="13316" width="15.140625" customWidth="1"/>
    <col min="13317" max="13317" width="2.28515625" customWidth="1"/>
    <col min="13318" max="13318" width="43.140625" customWidth="1"/>
    <col min="13319" max="13319" width="1.5703125" customWidth="1"/>
    <col min="13569" max="13569" width="12.28515625" customWidth="1"/>
    <col min="13570" max="13570" width="30" customWidth="1"/>
    <col min="13571" max="13571" width="2.5703125" customWidth="1"/>
    <col min="13572" max="13572" width="15.140625" customWidth="1"/>
    <col min="13573" max="13573" width="2.28515625" customWidth="1"/>
    <col min="13574" max="13574" width="43.140625" customWidth="1"/>
    <col min="13575" max="13575" width="1.5703125" customWidth="1"/>
    <col min="13825" max="13825" width="12.28515625" customWidth="1"/>
    <col min="13826" max="13826" width="30" customWidth="1"/>
    <col min="13827" max="13827" width="2.5703125" customWidth="1"/>
    <col min="13828" max="13828" width="15.140625" customWidth="1"/>
    <col min="13829" max="13829" width="2.28515625" customWidth="1"/>
    <col min="13830" max="13830" width="43.140625" customWidth="1"/>
    <col min="13831" max="13831" width="1.5703125" customWidth="1"/>
    <col min="14081" max="14081" width="12.28515625" customWidth="1"/>
    <col min="14082" max="14082" width="30" customWidth="1"/>
    <col min="14083" max="14083" width="2.5703125" customWidth="1"/>
    <col min="14084" max="14084" width="15.140625" customWidth="1"/>
    <col min="14085" max="14085" width="2.28515625" customWidth="1"/>
    <col min="14086" max="14086" width="43.140625" customWidth="1"/>
    <col min="14087" max="14087" width="1.5703125" customWidth="1"/>
    <col min="14337" max="14337" width="12.28515625" customWidth="1"/>
    <col min="14338" max="14338" width="30" customWidth="1"/>
    <col min="14339" max="14339" width="2.5703125" customWidth="1"/>
    <col min="14340" max="14340" width="15.140625" customWidth="1"/>
    <col min="14341" max="14341" width="2.28515625" customWidth="1"/>
    <col min="14342" max="14342" width="43.140625" customWidth="1"/>
    <col min="14343" max="14343" width="1.5703125" customWidth="1"/>
    <col min="14593" max="14593" width="12.28515625" customWidth="1"/>
    <col min="14594" max="14594" width="30" customWidth="1"/>
    <col min="14595" max="14595" width="2.5703125" customWidth="1"/>
    <col min="14596" max="14596" width="15.140625" customWidth="1"/>
    <col min="14597" max="14597" width="2.28515625" customWidth="1"/>
    <col min="14598" max="14598" width="43.140625" customWidth="1"/>
    <col min="14599" max="14599" width="1.5703125" customWidth="1"/>
    <col min="14849" max="14849" width="12.28515625" customWidth="1"/>
    <col min="14850" max="14850" width="30" customWidth="1"/>
    <col min="14851" max="14851" width="2.5703125" customWidth="1"/>
    <col min="14852" max="14852" width="15.140625" customWidth="1"/>
    <col min="14853" max="14853" width="2.28515625" customWidth="1"/>
    <col min="14854" max="14854" width="43.140625" customWidth="1"/>
    <col min="14855" max="14855" width="1.5703125" customWidth="1"/>
    <col min="15105" max="15105" width="12.28515625" customWidth="1"/>
    <col min="15106" max="15106" width="30" customWidth="1"/>
    <col min="15107" max="15107" width="2.5703125" customWidth="1"/>
    <col min="15108" max="15108" width="15.140625" customWidth="1"/>
    <col min="15109" max="15109" width="2.28515625" customWidth="1"/>
    <col min="15110" max="15110" width="43.140625" customWidth="1"/>
    <col min="15111" max="15111" width="1.5703125" customWidth="1"/>
    <col min="15361" max="15361" width="12.28515625" customWidth="1"/>
    <col min="15362" max="15362" width="30" customWidth="1"/>
    <col min="15363" max="15363" width="2.5703125" customWidth="1"/>
    <col min="15364" max="15364" width="15.140625" customWidth="1"/>
    <col min="15365" max="15365" width="2.28515625" customWidth="1"/>
    <col min="15366" max="15366" width="43.140625" customWidth="1"/>
    <col min="15367" max="15367" width="1.5703125" customWidth="1"/>
    <col min="15617" max="15617" width="12.28515625" customWidth="1"/>
    <col min="15618" max="15618" width="30" customWidth="1"/>
    <col min="15619" max="15619" width="2.5703125" customWidth="1"/>
    <col min="15620" max="15620" width="15.140625" customWidth="1"/>
    <col min="15621" max="15621" width="2.28515625" customWidth="1"/>
    <col min="15622" max="15622" width="43.140625" customWidth="1"/>
    <col min="15623" max="15623" width="1.5703125" customWidth="1"/>
    <col min="15873" max="15873" width="12.28515625" customWidth="1"/>
    <col min="15874" max="15874" width="30" customWidth="1"/>
    <col min="15875" max="15875" width="2.5703125" customWidth="1"/>
    <col min="15876" max="15876" width="15.140625" customWidth="1"/>
    <col min="15877" max="15877" width="2.28515625" customWidth="1"/>
    <col min="15878" max="15878" width="43.140625" customWidth="1"/>
    <col min="15879" max="15879" width="1.5703125" customWidth="1"/>
    <col min="16129" max="16129" width="12.28515625" customWidth="1"/>
    <col min="16130" max="16130" width="30" customWidth="1"/>
    <col min="16131" max="16131" width="2.5703125" customWidth="1"/>
    <col min="16132" max="16132" width="15.140625" customWidth="1"/>
    <col min="16133" max="16133" width="2.28515625" customWidth="1"/>
    <col min="16134" max="16134" width="43.140625" customWidth="1"/>
    <col min="16135" max="16135" width="1.5703125" customWidth="1"/>
  </cols>
  <sheetData>
    <row r="1" spans="1:6" ht="15.75" x14ac:dyDescent="0.25">
      <c r="A1" s="1"/>
      <c r="B1" s="1"/>
      <c r="C1" s="2" t="s">
        <v>0</v>
      </c>
      <c r="D1" s="3"/>
      <c r="E1" s="2"/>
    </row>
    <row r="2" spans="1:6" ht="15.75" x14ac:dyDescent="0.25">
      <c r="A2" s="1"/>
      <c r="B2" s="1"/>
      <c r="C2" s="2" t="s">
        <v>1</v>
      </c>
      <c r="D2" s="3"/>
      <c r="E2" s="2"/>
    </row>
    <row r="3" spans="1:6" ht="15.75" x14ac:dyDescent="0.25">
      <c r="A3" s="1"/>
      <c r="B3" s="53" t="s">
        <v>401</v>
      </c>
      <c r="C3" s="54"/>
      <c r="D3" s="52"/>
      <c r="E3" s="2"/>
    </row>
    <row r="4" spans="1:6" ht="15.75" x14ac:dyDescent="0.25">
      <c r="A4" s="1"/>
      <c r="B4" s="7"/>
      <c r="C4" s="8"/>
      <c r="D4" s="6"/>
      <c r="E4" s="2"/>
      <c r="F4" s="9"/>
    </row>
    <row r="5" spans="1:6" ht="15.75" x14ac:dyDescent="0.25">
      <c r="A5" s="1"/>
      <c r="B5" s="1"/>
      <c r="C5" s="1"/>
      <c r="D5" s="10" t="s">
        <v>2</v>
      </c>
      <c r="E5" s="11"/>
      <c r="F5" s="12" t="s">
        <v>3</v>
      </c>
    </row>
    <row r="6" spans="1:6" ht="15.75" x14ac:dyDescent="0.25">
      <c r="A6" s="13" t="s">
        <v>4</v>
      </c>
      <c r="B6" s="14"/>
      <c r="C6" s="1"/>
      <c r="D6" s="15"/>
      <c r="E6" s="16"/>
    </row>
    <row r="7" spans="1:6" ht="15.75" x14ac:dyDescent="0.25">
      <c r="A7" s="17" t="s">
        <v>400</v>
      </c>
      <c r="B7" s="17"/>
      <c r="C7" s="1"/>
      <c r="D7" s="55">
        <v>1000</v>
      </c>
      <c r="E7" s="16"/>
      <c r="F7" s="18" t="s">
        <v>402</v>
      </c>
    </row>
    <row r="8" spans="1:6" ht="15.75" x14ac:dyDescent="0.25">
      <c r="A8" s="21" t="s">
        <v>403</v>
      </c>
      <c r="B8" s="19"/>
      <c r="C8" s="1"/>
      <c r="D8" s="55">
        <v>75</v>
      </c>
      <c r="E8" s="16"/>
      <c r="F8" s="22" t="s">
        <v>404</v>
      </c>
    </row>
    <row r="9" spans="1:6" ht="15.75" x14ac:dyDescent="0.25">
      <c r="A9" s="21" t="s">
        <v>406</v>
      </c>
      <c r="B9" s="19"/>
      <c r="C9" s="1"/>
      <c r="D9" s="55">
        <v>507</v>
      </c>
      <c r="E9" s="16"/>
      <c r="F9" s="22" t="s">
        <v>407</v>
      </c>
    </row>
    <row r="10" spans="1:6" ht="15.75" x14ac:dyDescent="0.25">
      <c r="A10" s="21" t="s">
        <v>411</v>
      </c>
      <c r="B10" s="19"/>
      <c r="C10" s="1"/>
      <c r="D10" s="55">
        <v>5487.13</v>
      </c>
      <c r="E10" s="16"/>
      <c r="F10" s="22" t="s">
        <v>412</v>
      </c>
    </row>
    <row r="11" spans="1:6" ht="15.75" x14ac:dyDescent="0.25">
      <c r="A11" s="21" t="s">
        <v>408</v>
      </c>
      <c r="B11" s="19"/>
      <c r="C11" s="1"/>
      <c r="D11" s="39">
        <v>5636.13</v>
      </c>
      <c r="E11" s="16"/>
      <c r="F11" s="22" t="s">
        <v>409</v>
      </c>
    </row>
    <row r="12" spans="1:6" ht="15.75" x14ac:dyDescent="0.25">
      <c r="A12" s="21" t="s">
        <v>373</v>
      </c>
      <c r="B12" s="19"/>
      <c r="C12" s="1"/>
      <c r="D12" s="39">
        <v>3062.3</v>
      </c>
      <c r="E12" s="16"/>
      <c r="F12" s="22" t="s">
        <v>410</v>
      </c>
    </row>
    <row r="13" spans="1:6" ht="15.75" x14ac:dyDescent="0.25">
      <c r="A13" s="1"/>
      <c r="B13" s="1"/>
      <c r="C13" s="1"/>
      <c r="D13" s="40">
        <f>SUM(D7:D12)</f>
        <v>15767.560000000001</v>
      </c>
      <c r="E13" s="16"/>
      <c r="F13" s="20"/>
    </row>
    <row r="14" spans="1:6" ht="15.75" hidden="1" x14ac:dyDescent="0.25">
      <c r="A14" s="24" t="s">
        <v>5</v>
      </c>
      <c r="B14" s="14"/>
      <c r="C14" s="1"/>
      <c r="D14" s="15"/>
      <c r="E14" s="16"/>
    </row>
    <row r="15" spans="1:6" ht="15.75" hidden="1" x14ac:dyDescent="0.25">
      <c r="A15" s="56"/>
      <c r="B15" s="56"/>
      <c r="C15" s="1"/>
      <c r="D15" s="38"/>
      <c r="E15" s="16"/>
    </row>
    <row r="16" spans="1:6" ht="15.75" hidden="1" x14ac:dyDescent="0.25">
      <c r="A16" s="56"/>
      <c r="B16" s="56"/>
      <c r="C16" s="1"/>
      <c r="D16" s="38"/>
      <c r="E16" s="16"/>
    </row>
    <row r="17" spans="1:8" ht="15.75" hidden="1" x14ac:dyDescent="0.25">
      <c r="A17" s="56"/>
      <c r="B17" s="56"/>
      <c r="C17" s="1"/>
      <c r="D17" s="38"/>
      <c r="E17" s="16"/>
    </row>
    <row r="18" spans="1:8" ht="15.75" hidden="1" x14ac:dyDescent="0.25">
      <c r="A18" s="56"/>
      <c r="B18" s="56"/>
      <c r="C18" s="1"/>
      <c r="D18" s="38"/>
      <c r="E18" s="16"/>
    </row>
    <row r="19" spans="1:8" ht="15.75" hidden="1" x14ac:dyDescent="0.25">
      <c r="A19" s="56"/>
      <c r="B19" s="56"/>
      <c r="C19" s="1"/>
      <c r="D19" s="38"/>
      <c r="E19" s="16"/>
    </row>
    <row r="20" spans="1:8" ht="15.75" hidden="1" x14ac:dyDescent="0.25">
      <c r="A20" s="56"/>
      <c r="B20" s="56"/>
      <c r="C20" s="1"/>
      <c r="D20" s="38"/>
      <c r="E20" s="16"/>
    </row>
    <row r="21" spans="1:8" ht="15.75" hidden="1" x14ac:dyDescent="0.25">
      <c r="A21" s="56"/>
      <c r="B21" s="56"/>
      <c r="C21" s="1"/>
      <c r="D21" s="38"/>
      <c r="E21" s="16"/>
    </row>
    <row r="22" spans="1:8" ht="15.75" hidden="1" x14ac:dyDescent="0.25">
      <c r="A22" s="56"/>
      <c r="B22" s="56"/>
      <c r="C22" s="1"/>
      <c r="D22" s="38"/>
      <c r="E22" s="16"/>
    </row>
    <row r="23" spans="1:8" ht="15.75" hidden="1" x14ac:dyDescent="0.25">
      <c r="A23" s="56"/>
      <c r="B23" s="56"/>
      <c r="C23" s="1"/>
      <c r="D23" s="38"/>
      <c r="E23" s="16"/>
    </row>
    <row r="24" spans="1:8" ht="15.75" hidden="1" x14ac:dyDescent="0.25">
      <c r="A24" s="56"/>
      <c r="B24" s="56"/>
      <c r="C24" s="1"/>
      <c r="D24" s="38"/>
      <c r="E24" s="16"/>
    </row>
    <row r="25" spans="1:8" ht="15.75" hidden="1" x14ac:dyDescent="0.25">
      <c r="A25" s="56"/>
      <c r="B25" s="56"/>
      <c r="C25" s="1"/>
      <c r="D25" s="38"/>
      <c r="E25" s="16"/>
    </row>
    <row r="26" spans="1:8" ht="15.75" hidden="1" x14ac:dyDescent="0.25">
      <c r="A26" s="1"/>
      <c r="B26" s="1"/>
      <c r="C26" s="1"/>
      <c r="D26" s="42">
        <f>SUM(D15:D25)</f>
        <v>0</v>
      </c>
      <c r="E26" s="16"/>
      <c r="F26" s="20"/>
      <c r="H26" s="47"/>
    </row>
    <row r="27" spans="1:8" ht="15.75" hidden="1" x14ac:dyDescent="0.25">
      <c r="A27" s="25" t="s">
        <v>6</v>
      </c>
      <c r="B27" s="26"/>
      <c r="C27" s="1"/>
      <c r="D27" s="15"/>
      <c r="E27" s="16"/>
    </row>
    <row r="28" spans="1:8" ht="15.75" hidden="1" x14ac:dyDescent="0.25">
      <c r="A28" s="17"/>
      <c r="B28" s="17"/>
      <c r="C28" s="1"/>
      <c r="D28" s="15"/>
      <c r="E28" s="16"/>
      <c r="F28" s="22"/>
    </row>
    <row r="29" spans="1:8" ht="15.75" hidden="1" x14ac:dyDescent="0.25">
      <c r="A29" s="17"/>
      <c r="B29" s="17"/>
      <c r="C29" s="1"/>
      <c r="D29" s="15"/>
      <c r="E29" s="16"/>
      <c r="F29" s="22"/>
    </row>
    <row r="30" spans="1:8" ht="15.75" hidden="1" x14ac:dyDescent="0.25">
      <c r="A30" s="17"/>
      <c r="B30" s="17"/>
      <c r="C30" s="1"/>
      <c r="D30" s="15"/>
      <c r="E30" s="16"/>
      <c r="F30" s="22"/>
    </row>
    <row r="31" spans="1:8" ht="15.75" hidden="1" x14ac:dyDescent="0.25">
      <c r="A31" s="27"/>
      <c r="B31" s="28"/>
      <c r="C31" s="1"/>
      <c r="D31" s="23">
        <f>SUM(D28:D30)</f>
        <v>0</v>
      </c>
      <c r="E31" s="16"/>
    </row>
    <row r="32" spans="1:8" ht="15.75" x14ac:dyDescent="0.25">
      <c r="A32" s="25" t="s">
        <v>7</v>
      </c>
      <c r="B32" s="26"/>
      <c r="C32" s="1"/>
      <c r="D32" s="15"/>
      <c r="E32" s="16"/>
    </row>
    <row r="33" spans="1:6" ht="15.75" x14ac:dyDescent="0.25">
      <c r="A33" s="21"/>
      <c r="B33" s="19"/>
      <c r="C33" s="1"/>
      <c r="D33" s="15"/>
      <c r="E33" s="16"/>
      <c r="F33" s="29"/>
    </row>
    <row r="34" spans="1:6" ht="15.75" x14ac:dyDescent="0.25">
      <c r="A34" s="21" t="s">
        <v>309</v>
      </c>
      <c r="B34" s="19"/>
      <c r="C34" s="1"/>
      <c r="D34" s="15">
        <v>13.8</v>
      </c>
      <c r="E34" s="16"/>
      <c r="F34" s="29" t="s">
        <v>405</v>
      </c>
    </row>
    <row r="35" spans="1:6" ht="15.75" x14ac:dyDescent="0.25">
      <c r="A35" s="27"/>
      <c r="B35" s="28"/>
      <c r="C35" s="1"/>
      <c r="D35" s="23">
        <f>SUM(D33:D34)</f>
        <v>13.8</v>
      </c>
      <c r="E35" s="16"/>
    </row>
    <row r="36" spans="1:6" ht="15.75" hidden="1" x14ac:dyDescent="0.25">
      <c r="A36" s="30" t="s">
        <v>8</v>
      </c>
      <c r="B36" s="30"/>
      <c r="C36" s="1"/>
      <c r="D36" s="31"/>
      <c r="E36" s="16"/>
    </row>
    <row r="37" spans="1:6" ht="15.75" hidden="1" x14ac:dyDescent="0.25">
      <c r="A37" s="27"/>
      <c r="B37" s="28"/>
      <c r="C37" s="1"/>
      <c r="D37" s="31"/>
      <c r="E37" s="16"/>
      <c r="F37" s="18"/>
    </row>
    <row r="38" spans="1:6" ht="15.75" hidden="1" x14ac:dyDescent="0.25">
      <c r="A38" s="27"/>
      <c r="B38" s="28"/>
      <c r="C38" s="1"/>
      <c r="D38" s="23">
        <f>SUM(D37)</f>
        <v>0</v>
      </c>
      <c r="E38" s="16"/>
    </row>
    <row r="39" spans="1:6" ht="15.75" hidden="1" x14ac:dyDescent="0.25">
      <c r="A39" s="25" t="s">
        <v>9</v>
      </c>
      <c r="B39" s="26"/>
      <c r="C39" s="1"/>
      <c r="D39" s="31"/>
      <c r="E39" s="16"/>
    </row>
    <row r="40" spans="1:6" ht="15.75" hidden="1" x14ac:dyDescent="0.25">
      <c r="A40" s="27"/>
      <c r="B40" s="28"/>
      <c r="C40" s="1"/>
      <c r="D40" s="31"/>
      <c r="E40" s="16"/>
      <c r="F40" s="18"/>
    </row>
    <row r="41" spans="1:6" ht="15.75" hidden="1" x14ac:dyDescent="0.25">
      <c r="A41" s="27"/>
      <c r="B41" s="28"/>
      <c r="C41" s="1"/>
      <c r="D41" s="31"/>
      <c r="E41" s="16"/>
      <c r="F41" s="18"/>
    </row>
    <row r="42" spans="1:6" ht="15.75" hidden="1" x14ac:dyDescent="0.25">
      <c r="A42" s="27"/>
      <c r="B42" s="28"/>
      <c r="C42" s="1"/>
      <c r="D42" s="23">
        <f>D40+D41</f>
        <v>0</v>
      </c>
      <c r="E42" s="16"/>
    </row>
    <row r="43" spans="1:6" ht="15.75" x14ac:dyDescent="0.25">
      <c r="A43" s="25" t="s">
        <v>6</v>
      </c>
      <c r="B43" s="26"/>
      <c r="C43" s="1"/>
      <c r="D43" s="15"/>
      <c r="E43" s="16"/>
      <c r="F43" s="32"/>
    </row>
    <row r="44" spans="1:6" ht="15.75" x14ac:dyDescent="0.25">
      <c r="A44" s="21" t="s">
        <v>229</v>
      </c>
      <c r="B44" s="19"/>
      <c r="C44" s="1"/>
      <c r="D44" s="15">
        <f>119.98+349</f>
        <v>468.98</v>
      </c>
      <c r="E44" s="16"/>
      <c r="F44" s="32" t="s">
        <v>399</v>
      </c>
    </row>
    <row r="45" spans="1:6" ht="15.75" x14ac:dyDescent="0.25">
      <c r="A45" s="21"/>
      <c r="B45" s="19"/>
      <c r="C45" s="1"/>
      <c r="D45" s="15"/>
      <c r="E45" s="16"/>
      <c r="F45" s="32"/>
    </row>
    <row r="46" spans="1:6" ht="15.75" x14ac:dyDescent="0.25">
      <c r="A46" s="1"/>
      <c r="B46" s="1"/>
      <c r="C46" s="1"/>
      <c r="D46" s="23">
        <f>SUM(D44:D44)</f>
        <v>468.98</v>
      </c>
      <c r="E46" s="16"/>
      <c r="F46" s="32"/>
    </row>
    <row r="47" spans="1:6" ht="15.75" x14ac:dyDescent="0.25">
      <c r="A47" s="1"/>
      <c r="B47" s="1"/>
      <c r="C47" s="1"/>
      <c r="D47" s="31"/>
      <c r="E47" s="16"/>
      <c r="F47" s="32"/>
    </row>
    <row r="48" spans="1:6" ht="16.5" thickBot="1" x14ac:dyDescent="0.3">
      <c r="A48" s="33" t="s">
        <v>11</v>
      </c>
      <c r="B48" s="33"/>
      <c r="C48" s="33"/>
      <c r="D48" s="48">
        <f>D13+D26+D31+ D35+D46</f>
        <v>16250.34</v>
      </c>
      <c r="E48" s="35"/>
      <c r="F48" s="36"/>
    </row>
    <row r="49" spans="1:6" ht="16.5" thickTop="1" x14ac:dyDescent="0.25">
      <c r="A49" s="1"/>
      <c r="B49" s="1"/>
      <c r="C49" s="1"/>
      <c r="D49" s="15"/>
      <c r="E49" s="16"/>
      <c r="F49" s="47"/>
    </row>
    <row r="50" spans="1:6" ht="15.75" x14ac:dyDescent="0.25">
      <c r="A50" s="1"/>
      <c r="B50" s="1"/>
      <c r="C50" s="1"/>
      <c r="D50" s="15"/>
      <c r="E50" s="1"/>
    </row>
    <row r="51" spans="1:6" ht="15.75" x14ac:dyDescent="0.25">
      <c r="A51" s="1"/>
      <c r="B51" s="1"/>
      <c r="C51" s="1"/>
      <c r="D51" s="15"/>
      <c r="E51" s="1"/>
    </row>
  </sheetData>
  <pageMargins left="0.25" right="0.25" top="0.5" bottom="0.5" header="0.3" footer="0.3"/>
  <pageSetup scale="87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8"/>
  <sheetViews>
    <sheetView zoomScaleNormal="100" workbookViewId="0">
      <selection activeCell="D46" sqref="D46"/>
    </sheetView>
  </sheetViews>
  <sheetFormatPr defaultRowHeight="15" x14ac:dyDescent="0.25"/>
  <cols>
    <col min="1" max="1" width="43.140625" customWidth="1"/>
    <col min="2" max="2" width="13.42578125" customWidth="1"/>
    <col min="3" max="3" width="2.5703125" customWidth="1"/>
    <col min="4" max="4" width="17.140625" style="37" customWidth="1"/>
    <col min="5" max="5" width="1.85546875" customWidth="1"/>
    <col min="6" max="6" width="48" customWidth="1"/>
    <col min="7" max="7" width="1.5703125" customWidth="1"/>
    <col min="8" max="8" width="12.5703125" bestFit="1" customWidth="1"/>
    <col min="12" max="12" width="9.5703125" bestFit="1" customWidth="1"/>
    <col min="257" max="257" width="12.28515625" customWidth="1"/>
    <col min="258" max="258" width="30" customWidth="1"/>
    <col min="259" max="259" width="2.5703125" customWidth="1"/>
    <col min="260" max="260" width="15.140625" customWidth="1"/>
    <col min="261" max="261" width="2.28515625" customWidth="1"/>
    <col min="262" max="262" width="43.140625" customWidth="1"/>
    <col min="263" max="263" width="1.5703125" customWidth="1"/>
    <col min="513" max="513" width="12.28515625" customWidth="1"/>
    <col min="514" max="514" width="30" customWidth="1"/>
    <col min="515" max="515" width="2.5703125" customWidth="1"/>
    <col min="516" max="516" width="15.140625" customWidth="1"/>
    <col min="517" max="517" width="2.28515625" customWidth="1"/>
    <col min="518" max="518" width="43.140625" customWidth="1"/>
    <col min="519" max="519" width="1.5703125" customWidth="1"/>
    <col min="769" max="769" width="12.28515625" customWidth="1"/>
    <col min="770" max="770" width="30" customWidth="1"/>
    <col min="771" max="771" width="2.5703125" customWidth="1"/>
    <col min="772" max="772" width="15.140625" customWidth="1"/>
    <col min="773" max="773" width="2.28515625" customWidth="1"/>
    <col min="774" max="774" width="43.140625" customWidth="1"/>
    <col min="775" max="775" width="1.5703125" customWidth="1"/>
    <col min="1025" max="1025" width="12.28515625" customWidth="1"/>
    <col min="1026" max="1026" width="30" customWidth="1"/>
    <col min="1027" max="1027" width="2.5703125" customWidth="1"/>
    <col min="1028" max="1028" width="15.140625" customWidth="1"/>
    <col min="1029" max="1029" width="2.28515625" customWidth="1"/>
    <col min="1030" max="1030" width="43.140625" customWidth="1"/>
    <col min="1031" max="1031" width="1.5703125" customWidth="1"/>
    <col min="1281" max="1281" width="12.28515625" customWidth="1"/>
    <col min="1282" max="1282" width="30" customWidth="1"/>
    <col min="1283" max="1283" width="2.5703125" customWidth="1"/>
    <col min="1284" max="1284" width="15.140625" customWidth="1"/>
    <col min="1285" max="1285" width="2.28515625" customWidth="1"/>
    <col min="1286" max="1286" width="43.140625" customWidth="1"/>
    <col min="1287" max="1287" width="1.5703125" customWidth="1"/>
    <col min="1537" max="1537" width="12.28515625" customWidth="1"/>
    <col min="1538" max="1538" width="30" customWidth="1"/>
    <col min="1539" max="1539" width="2.5703125" customWidth="1"/>
    <col min="1540" max="1540" width="15.140625" customWidth="1"/>
    <col min="1541" max="1541" width="2.28515625" customWidth="1"/>
    <col min="1542" max="1542" width="43.140625" customWidth="1"/>
    <col min="1543" max="1543" width="1.5703125" customWidth="1"/>
    <col min="1793" max="1793" width="12.28515625" customWidth="1"/>
    <col min="1794" max="1794" width="30" customWidth="1"/>
    <col min="1795" max="1795" width="2.5703125" customWidth="1"/>
    <col min="1796" max="1796" width="15.140625" customWidth="1"/>
    <col min="1797" max="1797" width="2.28515625" customWidth="1"/>
    <col min="1798" max="1798" width="43.140625" customWidth="1"/>
    <col min="1799" max="1799" width="1.5703125" customWidth="1"/>
    <col min="2049" max="2049" width="12.28515625" customWidth="1"/>
    <col min="2050" max="2050" width="30" customWidth="1"/>
    <col min="2051" max="2051" width="2.5703125" customWidth="1"/>
    <col min="2052" max="2052" width="15.140625" customWidth="1"/>
    <col min="2053" max="2053" width="2.28515625" customWidth="1"/>
    <col min="2054" max="2054" width="43.140625" customWidth="1"/>
    <col min="2055" max="2055" width="1.5703125" customWidth="1"/>
    <col min="2305" max="2305" width="12.28515625" customWidth="1"/>
    <col min="2306" max="2306" width="30" customWidth="1"/>
    <col min="2307" max="2307" width="2.5703125" customWidth="1"/>
    <col min="2308" max="2308" width="15.140625" customWidth="1"/>
    <col min="2309" max="2309" width="2.28515625" customWidth="1"/>
    <col min="2310" max="2310" width="43.140625" customWidth="1"/>
    <col min="2311" max="2311" width="1.5703125" customWidth="1"/>
    <col min="2561" max="2561" width="12.28515625" customWidth="1"/>
    <col min="2562" max="2562" width="30" customWidth="1"/>
    <col min="2563" max="2563" width="2.5703125" customWidth="1"/>
    <col min="2564" max="2564" width="15.140625" customWidth="1"/>
    <col min="2565" max="2565" width="2.28515625" customWidth="1"/>
    <col min="2566" max="2566" width="43.140625" customWidth="1"/>
    <col min="2567" max="2567" width="1.5703125" customWidth="1"/>
    <col min="2817" max="2817" width="12.28515625" customWidth="1"/>
    <col min="2818" max="2818" width="30" customWidth="1"/>
    <col min="2819" max="2819" width="2.5703125" customWidth="1"/>
    <col min="2820" max="2820" width="15.140625" customWidth="1"/>
    <col min="2821" max="2821" width="2.28515625" customWidth="1"/>
    <col min="2822" max="2822" width="43.140625" customWidth="1"/>
    <col min="2823" max="2823" width="1.5703125" customWidth="1"/>
    <col min="3073" max="3073" width="12.28515625" customWidth="1"/>
    <col min="3074" max="3074" width="30" customWidth="1"/>
    <col min="3075" max="3075" width="2.5703125" customWidth="1"/>
    <col min="3076" max="3076" width="15.140625" customWidth="1"/>
    <col min="3077" max="3077" width="2.28515625" customWidth="1"/>
    <col min="3078" max="3078" width="43.140625" customWidth="1"/>
    <col min="3079" max="3079" width="1.5703125" customWidth="1"/>
    <col min="3329" max="3329" width="12.28515625" customWidth="1"/>
    <col min="3330" max="3330" width="30" customWidth="1"/>
    <col min="3331" max="3331" width="2.5703125" customWidth="1"/>
    <col min="3332" max="3332" width="15.140625" customWidth="1"/>
    <col min="3333" max="3333" width="2.28515625" customWidth="1"/>
    <col min="3334" max="3334" width="43.140625" customWidth="1"/>
    <col min="3335" max="3335" width="1.5703125" customWidth="1"/>
    <col min="3585" max="3585" width="12.28515625" customWidth="1"/>
    <col min="3586" max="3586" width="30" customWidth="1"/>
    <col min="3587" max="3587" width="2.5703125" customWidth="1"/>
    <col min="3588" max="3588" width="15.140625" customWidth="1"/>
    <col min="3589" max="3589" width="2.28515625" customWidth="1"/>
    <col min="3590" max="3590" width="43.140625" customWidth="1"/>
    <col min="3591" max="3591" width="1.5703125" customWidth="1"/>
    <col min="3841" max="3841" width="12.28515625" customWidth="1"/>
    <col min="3842" max="3842" width="30" customWidth="1"/>
    <col min="3843" max="3843" width="2.5703125" customWidth="1"/>
    <col min="3844" max="3844" width="15.140625" customWidth="1"/>
    <col min="3845" max="3845" width="2.28515625" customWidth="1"/>
    <col min="3846" max="3846" width="43.140625" customWidth="1"/>
    <col min="3847" max="3847" width="1.5703125" customWidth="1"/>
    <col min="4097" max="4097" width="12.28515625" customWidth="1"/>
    <col min="4098" max="4098" width="30" customWidth="1"/>
    <col min="4099" max="4099" width="2.5703125" customWidth="1"/>
    <col min="4100" max="4100" width="15.140625" customWidth="1"/>
    <col min="4101" max="4101" width="2.28515625" customWidth="1"/>
    <col min="4102" max="4102" width="43.140625" customWidth="1"/>
    <col min="4103" max="4103" width="1.5703125" customWidth="1"/>
    <col min="4353" max="4353" width="12.28515625" customWidth="1"/>
    <col min="4354" max="4354" width="30" customWidth="1"/>
    <col min="4355" max="4355" width="2.5703125" customWidth="1"/>
    <col min="4356" max="4356" width="15.140625" customWidth="1"/>
    <col min="4357" max="4357" width="2.28515625" customWidth="1"/>
    <col min="4358" max="4358" width="43.140625" customWidth="1"/>
    <col min="4359" max="4359" width="1.5703125" customWidth="1"/>
    <col min="4609" max="4609" width="12.28515625" customWidth="1"/>
    <col min="4610" max="4610" width="30" customWidth="1"/>
    <col min="4611" max="4611" width="2.5703125" customWidth="1"/>
    <col min="4612" max="4612" width="15.140625" customWidth="1"/>
    <col min="4613" max="4613" width="2.28515625" customWidth="1"/>
    <col min="4614" max="4614" width="43.140625" customWidth="1"/>
    <col min="4615" max="4615" width="1.5703125" customWidth="1"/>
    <col min="4865" max="4865" width="12.28515625" customWidth="1"/>
    <col min="4866" max="4866" width="30" customWidth="1"/>
    <col min="4867" max="4867" width="2.5703125" customWidth="1"/>
    <col min="4868" max="4868" width="15.140625" customWidth="1"/>
    <col min="4869" max="4869" width="2.28515625" customWidth="1"/>
    <col min="4870" max="4870" width="43.140625" customWidth="1"/>
    <col min="4871" max="4871" width="1.5703125" customWidth="1"/>
    <col min="5121" max="5121" width="12.28515625" customWidth="1"/>
    <col min="5122" max="5122" width="30" customWidth="1"/>
    <col min="5123" max="5123" width="2.5703125" customWidth="1"/>
    <col min="5124" max="5124" width="15.140625" customWidth="1"/>
    <col min="5125" max="5125" width="2.28515625" customWidth="1"/>
    <col min="5126" max="5126" width="43.140625" customWidth="1"/>
    <col min="5127" max="5127" width="1.5703125" customWidth="1"/>
    <col min="5377" max="5377" width="12.28515625" customWidth="1"/>
    <col min="5378" max="5378" width="30" customWidth="1"/>
    <col min="5379" max="5379" width="2.5703125" customWidth="1"/>
    <col min="5380" max="5380" width="15.140625" customWidth="1"/>
    <col min="5381" max="5381" width="2.28515625" customWidth="1"/>
    <col min="5382" max="5382" width="43.140625" customWidth="1"/>
    <col min="5383" max="5383" width="1.5703125" customWidth="1"/>
    <col min="5633" max="5633" width="12.28515625" customWidth="1"/>
    <col min="5634" max="5634" width="30" customWidth="1"/>
    <col min="5635" max="5635" width="2.5703125" customWidth="1"/>
    <col min="5636" max="5636" width="15.140625" customWidth="1"/>
    <col min="5637" max="5637" width="2.28515625" customWidth="1"/>
    <col min="5638" max="5638" width="43.140625" customWidth="1"/>
    <col min="5639" max="5639" width="1.5703125" customWidth="1"/>
    <col min="5889" max="5889" width="12.28515625" customWidth="1"/>
    <col min="5890" max="5890" width="30" customWidth="1"/>
    <col min="5891" max="5891" width="2.5703125" customWidth="1"/>
    <col min="5892" max="5892" width="15.140625" customWidth="1"/>
    <col min="5893" max="5893" width="2.28515625" customWidth="1"/>
    <col min="5894" max="5894" width="43.140625" customWidth="1"/>
    <col min="5895" max="5895" width="1.5703125" customWidth="1"/>
    <col min="6145" max="6145" width="12.28515625" customWidth="1"/>
    <col min="6146" max="6146" width="30" customWidth="1"/>
    <col min="6147" max="6147" width="2.5703125" customWidth="1"/>
    <col min="6148" max="6148" width="15.140625" customWidth="1"/>
    <col min="6149" max="6149" width="2.28515625" customWidth="1"/>
    <col min="6150" max="6150" width="43.140625" customWidth="1"/>
    <col min="6151" max="6151" width="1.5703125" customWidth="1"/>
    <col min="6401" max="6401" width="12.28515625" customWidth="1"/>
    <col min="6402" max="6402" width="30" customWidth="1"/>
    <col min="6403" max="6403" width="2.5703125" customWidth="1"/>
    <col min="6404" max="6404" width="15.140625" customWidth="1"/>
    <col min="6405" max="6405" width="2.28515625" customWidth="1"/>
    <col min="6406" max="6406" width="43.140625" customWidth="1"/>
    <col min="6407" max="6407" width="1.5703125" customWidth="1"/>
    <col min="6657" max="6657" width="12.28515625" customWidth="1"/>
    <col min="6658" max="6658" width="30" customWidth="1"/>
    <col min="6659" max="6659" width="2.5703125" customWidth="1"/>
    <col min="6660" max="6660" width="15.140625" customWidth="1"/>
    <col min="6661" max="6661" width="2.28515625" customWidth="1"/>
    <col min="6662" max="6662" width="43.140625" customWidth="1"/>
    <col min="6663" max="6663" width="1.5703125" customWidth="1"/>
    <col min="6913" max="6913" width="12.28515625" customWidth="1"/>
    <col min="6914" max="6914" width="30" customWidth="1"/>
    <col min="6915" max="6915" width="2.5703125" customWidth="1"/>
    <col min="6916" max="6916" width="15.140625" customWidth="1"/>
    <col min="6917" max="6917" width="2.28515625" customWidth="1"/>
    <col min="6918" max="6918" width="43.140625" customWidth="1"/>
    <col min="6919" max="6919" width="1.5703125" customWidth="1"/>
    <col min="7169" max="7169" width="12.28515625" customWidth="1"/>
    <col min="7170" max="7170" width="30" customWidth="1"/>
    <col min="7171" max="7171" width="2.5703125" customWidth="1"/>
    <col min="7172" max="7172" width="15.140625" customWidth="1"/>
    <col min="7173" max="7173" width="2.28515625" customWidth="1"/>
    <col min="7174" max="7174" width="43.140625" customWidth="1"/>
    <col min="7175" max="7175" width="1.5703125" customWidth="1"/>
    <col min="7425" max="7425" width="12.28515625" customWidth="1"/>
    <col min="7426" max="7426" width="30" customWidth="1"/>
    <col min="7427" max="7427" width="2.5703125" customWidth="1"/>
    <col min="7428" max="7428" width="15.140625" customWidth="1"/>
    <col min="7429" max="7429" width="2.28515625" customWidth="1"/>
    <col min="7430" max="7430" width="43.140625" customWidth="1"/>
    <col min="7431" max="7431" width="1.5703125" customWidth="1"/>
    <col min="7681" max="7681" width="12.28515625" customWidth="1"/>
    <col min="7682" max="7682" width="30" customWidth="1"/>
    <col min="7683" max="7683" width="2.5703125" customWidth="1"/>
    <col min="7684" max="7684" width="15.140625" customWidth="1"/>
    <col min="7685" max="7685" width="2.28515625" customWidth="1"/>
    <col min="7686" max="7686" width="43.140625" customWidth="1"/>
    <col min="7687" max="7687" width="1.5703125" customWidth="1"/>
    <col min="7937" max="7937" width="12.28515625" customWidth="1"/>
    <col min="7938" max="7938" width="30" customWidth="1"/>
    <col min="7939" max="7939" width="2.5703125" customWidth="1"/>
    <col min="7940" max="7940" width="15.140625" customWidth="1"/>
    <col min="7941" max="7941" width="2.28515625" customWidth="1"/>
    <col min="7942" max="7942" width="43.140625" customWidth="1"/>
    <col min="7943" max="7943" width="1.5703125" customWidth="1"/>
    <col min="8193" max="8193" width="12.28515625" customWidth="1"/>
    <col min="8194" max="8194" width="30" customWidth="1"/>
    <col min="8195" max="8195" width="2.5703125" customWidth="1"/>
    <col min="8196" max="8196" width="15.140625" customWidth="1"/>
    <col min="8197" max="8197" width="2.28515625" customWidth="1"/>
    <col min="8198" max="8198" width="43.140625" customWidth="1"/>
    <col min="8199" max="8199" width="1.5703125" customWidth="1"/>
    <col min="8449" max="8449" width="12.28515625" customWidth="1"/>
    <col min="8450" max="8450" width="30" customWidth="1"/>
    <col min="8451" max="8451" width="2.5703125" customWidth="1"/>
    <col min="8452" max="8452" width="15.140625" customWidth="1"/>
    <col min="8453" max="8453" width="2.28515625" customWidth="1"/>
    <col min="8454" max="8454" width="43.140625" customWidth="1"/>
    <col min="8455" max="8455" width="1.5703125" customWidth="1"/>
    <col min="8705" max="8705" width="12.28515625" customWidth="1"/>
    <col min="8706" max="8706" width="30" customWidth="1"/>
    <col min="8707" max="8707" width="2.5703125" customWidth="1"/>
    <col min="8708" max="8708" width="15.140625" customWidth="1"/>
    <col min="8709" max="8709" width="2.28515625" customWidth="1"/>
    <col min="8710" max="8710" width="43.140625" customWidth="1"/>
    <col min="8711" max="8711" width="1.5703125" customWidth="1"/>
    <col min="8961" max="8961" width="12.28515625" customWidth="1"/>
    <col min="8962" max="8962" width="30" customWidth="1"/>
    <col min="8963" max="8963" width="2.5703125" customWidth="1"/>
    <col min="8964" max="8964" width="15.140625" customWidth="1"/>
    <col min="8965" max="8965" width="2.28515625" customWidth="1"/>
    <col min="8966" max="8966" width="43.140625" customWidth="1"/>
    <col min="8967" max="8967" width="1.5703125" customWidth="1"/>
    <col min="9217" max="9217" width="12.28515625" customWidth="1"/>
    <col min="9218" max="9218" width="30" customWidth="1"/>
    <col min="9219" max="9219" width="2.5703125" customWidth="1"/>
    <col min="9220" max="9220" width="15.140625" customWidth="1"/>
    <col min="9221" max="9221" width="2.28515625" customWidth="1"/>
    <col min="9222" max="9222" width="43.140625" customWidth="1"/>
    <col min="9223" max="9223" width="1.5703125" customWidth="1"/>
    <col min="9473" max="9473" width="12.28515625" customWidth="1"/>
    <col min="9474" max="9474" width="30" customWidth="1"/>
    <col min="9475" max="9475" width="2.5703125" customWidth="1"/>
    <col min="9476" max="9476" width="15.140625" customWidth="1"/>
    <col min="9477" max="9477" width="2.28515625" customWidth="1"/>
    <col min="9478" max="9478" width="43.140625" customWidth="1"/>
    <col min="9479" max="9479" width="1.5703125" customWidth="1"/>
    <col min="9729" max="9729" width="12.28515625" customWidth="1"/>
    <col min="9730" max="9730" width="30" customWidth="1"/>
    <col min="9731" max="9731" width="2.5703125" customWidth="1"/>
    <col min="9732" max="9732" width="15.140625" customWidth="1"/>
    <col min="9733" max="9733" width="2.28515625" customWidth="1"/>
    <col min="9734" max="9734" width="43.140625" customWidth="1"/>
    <col min="9735" max="9735" width="1.5703125" customWidth="1"/>
    <col min="9985" max="9985" width="12.28515625" customWidth="1"/>
    <col min="9986" max="9986" width="30" customWidth="1"/>
    <col min="9987" max="9987" width="2.5703125" customWidth="1"/>
    <col min="9988" max="9988" width="15.140625" customWidth="1"/>
    <col min="9989" max="9989" width="2.28515625" customWidth="1"/>
    <col min="9990" max="9990" width="43.140625" customWidth="1"/>
    <col min="9991" max="9991" width="1.5703125" customWidth="1"/>
    <col min="10241" max="10241" width="12.28515625" customWidth="1"/>
    <col min="10242" max="10242" width="30" customWidth="1"/>
    <col min="10243" max="10243" width="2.5703125" customWidth="1"/>
    <col min="10244" max="10244" width="15.140625" customWidth="1"/>
    <col min="10245" max="10245" width="2.28515625" customWidth="1"/>
    <col min="10246" max="10246" width="43.140625" customWidth="1"/>
    <col min="10247" max="10247" width="1.5703125" customWidth="1"/>
    <col min="10497" max="10497" width="12.28515625" customWidth="1"/>
    <col min="10498" max="10498" width="30" customWidth="1"/>
    <col min="10499" max="10499" width="2.5703125" customWidth="1"/>
    <col min="10500" max="10500" width="15.140625" customWidth="1"/>
    <col min="10501" max="10501" width="2.28515625" customWidth="1"/>
    <col min="10502" max="10502" width="43.140625" customWidth="1"/>
    <col min="10503" max="10503" width="1.5703125" customWidth="1"/>
    <col min="10753" max="10753" width="12.28515625" customWidth="1"/>
    <col min="10754" max="10754" width="30" customWidth="1"/>
    <col min="10755" max="10755" width="2.5703125" customWidth="1"/>
    <col min="10756" max="10756" width="15.140625" customWidth="1"/>
    <col min="10757" max="10757" width="2.28515625" customWidth="1"/>
    <col min="10758" max="10758" width="43.140625" customWidth="1"/>
    <col min="10759" max="10759" width="1.5703125" customWidth="1"/>
    <col min="11009" max="11009" width="12.28515625" customWidth="1"/>
    <col min="11010" max="11010" width="30" customWidth="1"/>
    <col min="11011" max="11011" width="2.5703125" customWidth="1"/>
    <col min="11012" max="11012" width="15.140625" customWidth="1"/>
    <col min="11013" max="11013" width="2.28515625" customWidth="1"/>
    <col min="11014" max="11014" width="43.140625" customWidth="1"/>
    <col min="11015" max="11015" width="1.5703125" customWidth="1"/>
    <col min="11265" max="11265" width="12.28515625" customWidth="1"/>
    <col min="11266" max="11266" width="30" customWidth="1"/>
    <col min="11267" max="11267" width="2.5703125" customWidth="1"/>
    <col min="11268" max="11268" width="15.140625" customWidth="1"/>
    <col min="11269" max="11269" width="2.28515625" customWidth="1"/>
    <col min="11270" max="11270" width="43.140625" customWidth="1"/>
    <col min="11271" max="11271" width="1.5703125" customWidth="1"/>
    <col min="11521" max="11521" width="12.28515625" customWidth="1"/>
    <col min="11522" max="11522" width="30" customWidth="1"/>
    <col min="11523" max="11523" width="2.5703125" customWidth="1"/>
    <col min="11524" max="11524" width="15.140625" customWidth="1"/>
    <col min="11525" max="11525" width="2.28515625" customWidth="1"/>
    <col min="11526" max="11526" width="43.140625" customWidth="1"/>
    <col min="11527" max="11527" width="1.5703125" customWidth="1"/>
    <col min="11777" max="11777" width="12.28515625" customWidth="1"/>
    <col min="11778" max="11778" width="30" customWidth="1"/>
    <col min="11779" max="11779" width="2.5703125" customWidth="1"/>
    <col min="11780" max="11780" width="15.140625" customWidth="1"/>
    <col min="11781" max="11781" width="2.28515625" customWidth="1"/>
    <col min="11782" max="11782" width="43.140625" customWidth="1"/>
    <col min="11783" max="11783" width="1.5703125" customWidth="1"/>
    <col min="12033" max="12033" width="12.28515625" customWidth="1"/>
    <col min="12034" max="12034" width="30" customWidth="1"/>
    <col min="12035" max="12035" width="2.5703125" customWidth="1"/>
    <col min="12036" max="12036" width="15.140625" customWidth="1"/>
    <col min="12037" max="12037" width="2.28515625" customWidth="1"/>
    <col min="12038" max="12038" width="43.140625" customWidth="1"/>
    <col min="12039" max="12039" width="1.5703125" customWidth="1"/>
    <col min="12289" max="12289" width="12.28515625" customWidth="1"/>
    <col min="12290" max="12290" width="30" customWidth="1"/>
    <col min="12291" max="12291" width="2.5703125" customWidth="1"/>
    <col min="12292" max="12292" width="15.140625" customWidth="1"/>
    <col min="12293" max="12293" width="2.28515625" customWidth="1"/>
    <col min="12294" max="12294" width="43.140625" customWidth="1"/>
    <col min="12295" max="12295" width="1.5703125" customWidth="1"/>
    <col min="12545" max="12545" width="12.28515625" customWidth="1"/>
    <col min="12546" max="12546" width="30" customWidth="1"/>
    <col min="12547" max="12547" width="2.5703125" customWidth="1"/>
    <col min="12548" max="12548" width="15.140625" customWidth="1"/>
    <col min="12549" max="12549" width="2.28515625" customWidth="1"/>
    <col min="12550" max="12550" width="43.140625" customWidth="1"/>
    <col min="12551" max="12551" width="1.5703125" customWidth="1"/>
    <col min="12801" max="12801" width="12.28515625" customWidth="1"/>
    <col min="12802" max="12802" width="30" customWidth="1"/>
    <col min="12803" max="12803" width="2.5703125" customWidth="1"/>
    <col min="12804" max="12804" width="15.140625" customWidth="1"/>
    <col min="12805" max="12805" width="2.28515625" customWidth="1"/>
    <col min="12806" max="12806" width="43.140625" customWidth="1"/>
    <col min="12807" max="12807" width="1.5703125" customWidth="1"/>
    <col min="13057" max="13057" width="12.28515625" customWidth="1"/>
    <col min="13058" max="13058" width="30" customWidth="1"/>
    <col min="13059" max="13059" width="2.5703125" customWidth="1"/>
    <col min="13060" max="13060" width="15.140625" customWidth="1"/>
    <col min="13061" max="13061" width="2.28515625" customWidth="1"/>
    <col min="13062" max="13062" width="43.140625" customWidth="1"/>
    <col min="13063" max="13063" width="1.5703125" customWidth="1"/>
    <col min="13313" max="13313" width="12.28515625" customWidth="1"/>
    <col min="13314" max="13314" width="30" customWidth="1"/>
    <col min="13315" max="13315" width="2.5703125" customWidth="1"/>
    <col min="13316" max="13316" width="15.140625" customWidth="1"/>
    <col min="13317" max="13317" width="2.28515625" customWidth="1"/>
    <col min="13318" max="13318" width="43.140625" customWidth="1"/>
    <col min="13319" max="13319" width="1.5703125" customWidth="1"/>
    <col min="13569" max="13569" width="12.28515625" customWidth="1"/>
    <col min="13570" max="13570" width="30" customWidth="1"/>
    <col min="13571" max="13571" width="2.5703125" customWidth="1"/>
    <col min="13572" max="13572" width="15.140625" customWidth="1"/>
    <col min="13573" max="13573" width="2.28515625" customWidth="1"/>
    <col min="13574" max="13574" width="43.140625" customWidth="1"/>
    <col min="13575" max="13575" width="1.5703125" customWidth="1"/>
    <col min="13825" max="13825" width="12.28515625" customWidth="1"/>
    <col min="13826" max="13826" width="30" customWidth="1"/>
    <col min="13827" max="13827" width="2.5703125" customWidth="1"/>
    <col min="13828" max="13828" width="15.140625" customWidth="1"/>
    <col min="13829" max="13829" width="2.28515625" customWidth="1"/>
    <col min="13830" max="13830" width="43.140625" customWidth="1"/>
    <col min="13831" max="13831" width="1.5703125" customWidth="1"/>
    <col min="14081" max="14081" width="12.28515625" customWidth="1"/>
    <col min="14082" max="14082" width="30" customWidth="1"/>
    <col min="14083" max="14083" width="2.5703125" customWidth="1"/>
    <col min="14084" max="14084" width="15.140625" customWidth="1"/>
    <col min="14085" max="14085" width="2.28515625" customWidth="1"/>
    <col min="14086" max="14086" width="43.140625" customWidth="1"/>
    <col min="14087" max="14087" width="1.5703125" customWidth="1"/>
    <col min="14337" max="14337" width="12.28515625" customWidth="1"/>
    <col min="14338" max="14338" width="30" customWidth="1"/>
    <col min="14339" max="14339" width="2.5703125" customWidth="1"/>
    <col min="14340" max="14340" width="15.140625" customWidth="1"/>
    <col min="14341" max="14341" width="2.28515625" customWidth="1"/>
    <col min="14342" max="14342" width="43.140625" customWidth="1"/>
    <col min="14343" max="14343" width="1.5703125" customWidth="1"/>
    <col min="14593" max="14593" width="12.28515625" customWidth="1"/>
    <col min="14594" max="14594" width="30" customWidth="1"/>
    <col min="14595" max="14595" width="2.5703125" customWidth="1"/>
    <col min="14596" max="14596" width="15.140625" customWidth="1"/>
    <col min="14597" max="14597" width="2.28515625" customWidth="1"/>
    <col min="14598" max="14598" width="43.140625" customWidth="1"/>
    <col min="14599" max="14599" width="1.5703125" customWidth="1"/>
    <col min="14849" max="14849" width="12.28515625" customWidth="1"/>
    <col min="14850" max="14850" width="30" customWidth="1"/>
    <col min="14851" max="14851" width="2.5703125" customWidth="1"/>
    <col min="14852" max="14852" width="15.140625" customWidth="1"/>
    <col min="14853" max="14853" width="2.28515625" customWidth="1"/>
    <col min="14854" max="14854" width="43.140625" customWidth="1"/>
    <col min="14855" max="14855" width="1.5703125" customWidth="1"/>
    <col min="15105" max="15105" width="12.28515625" customWidth="1"/>
    <col min="15106" max="15106" width="30" customWidth="1"/>
    <col min="15107" max="15107" width="2.5703125" customWidth="1"/>
    <col min="15108" max="15108" width="15.140625" customWidth="1"/>
    <col min="15109" max="15109" width="2.28515625" customWidth="1"/>
    <col min="15110" max="15110" width="43.140625" customWidth="1"/>
    <col min="15111" max="15111" width="1.5703125" customWidth="1"/>
    <col min="15361" max="15361" width="12.28515625" customWidth="1"/>
    <col min="15362" max="15362" width="30" customWidth="1"/>
    <col min="15363" max="15363" width="2.5703125" customWidth="1"/>
    <col min="15364" max="15364" width="15.140625" customWidth="1"/>
    <col min="15365" max="15365" width="2.28515625" customWidth="1"/>
    <col min="15366" max="15366" width="43.140625" customWidth="1"/>
    <col min="15367" max="15367" width="1.5703125" customWidth="1"/>
    <col min="15617" max="15617" width="12.28515625" customWidth="1"/>
    <col min="15618" max="15618" width="30" customWidth="1"/>
    <col min="15619" max="15619" width="2.5703125" customWidth="1"/>
    <col min="15620" max="15620" width="15.140625" customWidth="1"/>
    <col min="15621" max="15621" width="2.28515625" customWidth="1"/>
    <col min="15622" max="15622" width="43.140625" customWidth="1"/>
    <col min="15623" max="15623" width="1.5703125" customWidth="1"/>
    <col min="15873" max="15873" width="12.28515625" customWidth="1"/>
    <col min="15874" max="15874" width="30" customWidth="1"/>
    <col min="15875" max="15875" width="2.5703125" customWidth="1"/>
    <col min="15876" max="15876" width="15.140625" customWidth="1"/>
    <col min="15877" max="15877" width="2.28515625" customWidth="1"/>
    <col min="15878" max="15878" width="43.140625" customWidth="1"/>
    <col min="15879" max="15879" width="1.5703125" customWidth="1"/>
    <col min="16129" max="16129" width="12.28515625" customWidth="1"/>
    <col min="16130" max="16130" width="30" customWidth="1"/>
    <col min="16131" max="16131" width="2.5703125" customWidth="1"/>
    <col min="16132" max="16132" width="15.140625" customWidth="1"/>
    <col min="16133" max="16133" width="2.28515625" customWidth="1"/>
    <col min="16134" max="16134" width="43.140625" customWidth="1"/>
    <col min="16135" max="16135" width="1.5703125" customWidth="1"/>
  </cols>
  <sheetData>
    <row r="1" spans="1:6" ht="15.75" x14ac:dyDescent="0.25">
      <c r="A1" s="1"/>
      <c r="B1" s="1"/>
      <c r="C1" s="2" t="s">
        <v>0</v>
      </c>
      <c r="D1" s="3"/>
      <c r="E1" s="2"/>
    </row>
    <row r="2" spans="1:6" ht="15.75" x14ac:dyDescent="0.25">
      <c r="A2" s="1"/>
      <c r="B2" s="1"/>
      <c r="C2" s="2" t="s">
        <v>1</v>
      </c>
      <c r="D2" s="3"/>
      <c r="E2" s="2"/>
    </row>
    <row r="3" spans="1:6" ht="15.75" x14ac:dyDescent="0.25">
      <c r="A3" s="1"/>
      <c r="B3" s="53" t="s">
        <v>413</v>
      </c>
      <c r="C3" s="54"/>
      <c r="D3" s="52"/>
      <c r="E3" s="2"/>
    </row>
    <row r="4" spans="1:6" ht="15.75" x14ac:dyDescent="0.25">
      <c r="A4" s="1"/>
      <c r="B4" s="7"/>
      <c r="C4" s="8"/>
      <c r="D4" s="6"/>
      <c r="E4" s="2"/>
      <c r="F4" s="9"/>
    </row>
    <row r="5" spans="1:6" ht="15.75" x14ac:dyDescent="0.25">
      <c r="A5" s="1"/>
      <c r="B5" s="1"/>
      <c r="C5" s="1"/>
      <c r="D5" s="59" t="s">
        <v>2</v>
      </c>
      <c r="E5" s="60"/>
      <c r="F5" s="61" t="s">
        <v>3</v>
      </c>
    </row>
    <row r="6" spans="1:6" ht="15.75" x14ac:dyDescent="0.25">
      <c r="A6" s="13" t="s">
        <v>4</v>
      </c>
      <c r="B6" s="14"/>
      <c r="C6" s="1"/>
      <c r="D6" s="15"/>
      <c r="E6" s="16"/>
    </row>
    <row r="7" spans="1:6" ht="15.75" x14ac:dyDescent="0.25">
      <c r="A7" s="17" t="s">
        <v>201</v>
      </c>
      <c r="B7" s="17"/>
      <c r="C7" s="1"/>
      <c r="D7" s="55">
        <v>885</v>
      </c>
      <c r="E7" s="16"/>
      <c r="F7" s="18" t="s">
        <v>414</v>
      </c>
    </row>
    <row r="8" spans="1:6" ht="15.75" x14ac:dyDescent="0.25">
      <c r="A8" s="21" t="s">
        <v>56</v>
      </c>
      <c r="B8" s="19"/>
      <c r="C8" s="1"/>
      <c r="D8" s="55">
        <v>3525</v>
      </c>
      <c r="E8" s="16"/>
      <c r="F8" s="22" t="s">
        <v>415</v>
      </c>
    </row>
    <row r="9" spans="1:6" ht="15.75" x14ac:dyDescent="0.25">
      <c r="A9" s="21" t="s">
        <v>419</v>
      </c>
      <c r="B9" s="19"/>
      <c r="C9" s="1"/>
      <c r="D9" s="55">
        <v>7772.9</v>
      </c>
      <c r="E9" s="16"/>
      <c r="F9" s="22" t="s">
        <v>420</v>
      </c>
    </row>
    <row r="10" spans="1:6" ht="15.75" x14ac:dyDescent="0.25">
      <c r="A10" s="21" t="s">
        <v>423</v>
      </c>
      <c r="B10" s="19"/>
      <c r="C10" s="1"/>
      <c r="D10" s="55">
        <v>490</v>
      </c>
      <c r="E10" s="16"/>
      <c r="F10" s="22" t="s">
        <v>424</v>
      </c>
    </row>
    <row r="11" spans="1:6" ht="15.75" x14ac:dyDescent="0.25">
      <c r="A11" s="21" t="s">
        <v>425</v>
      </c>
      <c r="B11" s="19"/>
      <c r="C11" s="1"/>
      <c r="D11" s="55">
        <v>339</v>
      </c>
      <c r="E11" s="16"/>
      <c r="F11" s="22" t="s">
        <v>426</v>
      </c>
    </row>
    <row r="12" spans="1:6" ht="15.75" x14ac:dyDescent="0.25">
      <c r="A12" s="21" t="s">
        <v>421</v>
      </c>
      <c r="B12" s="19"/>
      <c r="C12" s="1"/>
      <c r="D12" s="55">
        <v>350.9</v>
      </c>
      <c r="E12" s="16"/>
      <c r="F12" s="22" t="s">
        <v>422</v>
      </c>
    </row>
    <row r="13" spans="1:6" ht="15.75" x14ac:dyDescent="0.25">
      <c r="A13" s="21" t="s">
        <v>432</v>
      </c>
      <c r="B13" s="19"/>
      <c r="C13" s="1"/>
      <c r="D13" s="55">
        <v>50</v>
      </c>
      <c r="E13" s="16"/>
      <c r="F13" s="22" t="s">
        <v>433</v>
      </c>
    </row>
    <row r="14" spans="1:6" ht="15.75" x14ac:dyDescent="0.25">
      <c r="A14" s="21" t="s">
        <v>434</v>
      </c>
      <c r="B14" s="19"/>
      <c r="C14" s="1"/>
      <c r="D14" s="39">
        <v>14804.6</v>
      </c>
      <c r="E14" s="16"/>
      <c r="F14" s="22" t="s">
        <v>437</v>
      </c>
    </row>
    <row r="15" spans="1:6" ht="15.75" x14ac:dyDescent="0.25">
      <c r="A15" s="21" t="s">
        <v>438</v>
      </c>
      <c r="B15" s="19"/>
      <c r="C15" s="1"/>
      <c r="D15" s="39">
        <v>2500</v>
      </c>
      <c r="E15" s="16"/>
      <c r="F15" s="22" t="s">
        <v>439</v>
      </c>
    </row>
    <row r="16" spans="1:6" ht="15.75" x14ac:dyDescent="0.25">
      <c r="A16" s="21" t="s">
        <v>173</v>
      </c>
      <c r="B16" s="19"/>
      <c r="C16" s="1"/>
      <c r="D16" s="39">
        <v>1375</v>
      </c>
      <c r="E16" s="16"/>
      <c r="F16" s="22" t="s">
        <v>440</v>
      </c>
    </row>
    <row r="17" spans="1:8" ht="15.75" x14ac:dyDescent="0.25">
      <c r="A17" s="21" t="s">
        <v>441</v>
      </c>
      <c r="B17" s="19"/>
      <c r="C17" s="1"/>
      <c r="D17" s="39">
        <v>103</v>
      </c>
      <c r="E17" s="16"/>
      <c r="F17" s="22" t="s">
        <v>442</v>
      </c>
    </row>
    <row r="18" spans="1:8" ht="15.75" x14ac:dyDescent="0.25">
      <c r="A18" s="1"/>
      <c r="B18" s="1"/>
      <c r="C18" s="1"/>
      <c r="D18" s="40">
        <f>SUM(D7:D17)</f>
        <v>32195.4</v>
      </c>
      <c r="E18" s="16"/>
      <c r="F18" s="20"/>
    </row>
    <row r="19" spans="1:8" ht="15.75" x14ac:dyDescent="0.25">
      <c r="A19" s="24" t="s">
        <v>5</v>
      </c>
      <c r="B19" s="14"/>
      <c r="C19" s="1"/>
      <c r="D19" s="15"/>
      <c r="E19" s="16"/>
    </row>
    <row r="20" spans="1:8" ht="15.75" x14ac:dyDescent="0.25">
      <c r="A20" s="44" t="s">
        <v>416</v>
      </c>
      <c r="B20" s="44"/>
      <c r="C20" s="1"/>
      <c r="D20" s="38">
        <v>25</v>
      </c>
      <c r="E20" s="16"/>
      <c r="F20" s="57" t="s">
        <v>417</v>
      </c>
    </row>
    <row r="21" spans="1:8" ht="15.75" x14ac:dyDescent="0.25">
      <c r="A21" s="44" t="s">
        <v>418</v>
      </c>
      <c r="B21" s="44"/>
      <c r="C21" s="1"/>
      <c r="D21" s="38">
        <v>25</v>
      </c>
      <c r="E21" s="16"/>
      <c r="F21" s="57" t="s">
        <v>417</v>
      </c>
    </row>
    <row r="22" spans="1:8" ht="15.75" hidden="1" x14ac:dyDescent="0.25">
      <c r="A22" s="44"/>
      <c r="B22" s="44"/>
      <c r="C22" s="1"/>
      <c r="D22" s="38"/>
      <c r="E22" s="16"/>
      <c r="F22" s="57"/>
    </row>
    <row r="23" spans="1:8" ht="15.75" x14ac:dyDescent="0.25">
      <c r="A23" s="1"/>
      <c r="B23" s="1"/>
      <c r="C23" s="1"/>
      <c r="D23" s="42">
        <f>SUM(D20:D22)</f>
        <v>50</v>
      </c>
      <c r="E23" s="16"/>
      <c r="F23" s="58"/>
      <c r="H23" s="47"/>
    </row>
    <row r="24" spans="1:8" ht="15.75" x14ac:dyDescent="0.25">
      <c r="A24" s="25" t="s">
        <v>6</v>
      </c>
      <c r="B24" s="26"/>
      <c r="C24" s="1"/>
      <c r="D24" s="15"/>
      <c r="E24" s="16"/>
    </row>
    <row r="25" spans="1:8" ht="15.75" x14ac:dyDescent="0.25">
      <c r="A25" s="21" t="s">
        <v>434</v>
      </c>
      <c r="B25" s="19"/>
      <c r="C25" s="1"/>
      <c r="D25" s="15">
        <v>11989.15</v>
      </c>
      <c r="E25" s="16"/>
      <c r="F25" s="32" t="s">
        <v>435</v>
      </c>
    </row>
    <row r="26" spans="1:8" ht="15.75" x14ac:dyDescent="0.25">
      <c r="A26" s="21" t="s">
        <v>443</v>
      </c>
      <c r="B26" s="19"/>
      <c r="C26" s="1"/>
      <c r="D26" s="15">
        <v>114830</v>
      </c>
      <c r="E26" s="16"/>
      <c r="F26" s="32" t="s">
        <v>444</v>
      </c>
    </row>
    <row r="27" spans="1:8" ht="15.75" hidden="1" x14ac:dyDescent="0.25">
      <c r="A27" s="17"/>
      <c r="B27" s="17"/>
      <c r="C27" s="1"/>
      <c r="D27" s="15"/>
      <c r="E27" s="16"/>
      <c r="F27" s="22"/>
    </row>
    <row r="28" spans="1:8" ht="15.75" x14ac:dyDescent="0.25">
      <c r="A28" s="27"/>
      <c r="B28" s="28"/>
      <c r="C28" s="1"/>
      <c r="D28" s="23">
        <f>SUM(D25:D27)</f>
        <v>126819.15</v>
      </c>
      <c r="E28" s="16"/>
    </row>
    <row r="29" spans="1:8" ht="15.75" x14ac:dyDescent="0.25">
      <c r="A29" s="25" t="s">
        <v>7</v>
      </c>
      <c r="B29" s="26"/>
      <c r="C29" s="1"/>
      <c r="D29" s="15"/>
      <c r="E29" s="16"/>
    </row>
    <row r="30" spans="1:8" ht="15.75" x14ac:dyDescent="0.25">
      <c r="A30" s="21" t="s">
        <v>430</v>
      </c>
      <c r="B30" s="19"/>
      <c r="C30" s="1"/>
      <c r="D30" s="15">
        <v>27</v>
      </c>
      <c r="E30" s="16"/>
      <c r="F30" s="29" t="s">
        <v>431</v>
      </c>
    </row>
    <row r="31" spans="1:8" ht="15.75" hidden="1" x14ac:dyDescent="0.25">
      <c r="A31" s="21"/>
      <c r="B31" s="19"/>
      <c r="C31" s="1"/>
      <c r="D31" s="15"/>
      <c r="E31" s="16"/>
      <c r="F31" s="29"/>
    </row>
    <row r="32" spans="1:8" ht="15.75" x14ac:dyDescent="0.25">
      <c r="A32" s="27"/>
      <c r="B32" s="28"/>
      <c r="C32" s="1"/>
      <c r="D32" s="23">
        <f>SUM(D30:D31)</f>
        <v>27</v>
      </c>
      <c r="E32" s="16"/>
    </row>
    <row r="33" spans="1:6" ht="15.75" hidden="1" x14ac:dyDescent="0.25">
      <c r="A33" s="30" t="s">
        <v>8</v>
      </c>
      <c r="B33" s="30"/>
      <c r="C33" s="1"/>
      <c r="D33" s="31"/>
      <c r="E33" s="16"/>
    </row>
    <row r="34" spans="1:6" ht="15.75" hidden="1" x14ac:dyDescent="0.25">
      <c r="A34" s="27"/>
      <c r="B34" s="28"/>
      <c r="C34" s="1"/>
      <c r="D34" s="31"/>
      <c r="E34" s="16"/>
      <c r="F34" s="18"/>
    </row>
    <row r="35" spans="1:6" ht="15.75" hidden="1" x14ac:dyDescent="0.25">
      <c r="A35" s="27"/>
      <c r="B35" s="28"/>
      <c r="C35" s="1"/>
      <c r="D35" s="23">
        <f>SUM(D34)</f>
        <v>0</v>
      </c>
      <c r="E35" s="16"/>
    </row>
    <row r="36" spans="1:6" ht="15.75" x14ac:dyDescent="0.25">
      <c r="A36" s="25" t="s">
        <v>9</v>
      </c>
      <c r="B36" s="26"/>
      <c r="C36" s="1"/>
      <c r="D36" s="31"/>
      <c r="E36" s="16"/>
    </row>
    <row r="37" spans="1:6" ht="15.75" x14ac:dyDescent="0.25">
      <c r="A37" s="27" t="s">
        <v>428</v>
      </c>
      <c r="B37" s="28"/>
      <c r="C37" s="1"/>
      <c r="D37" s="31">
        <v>8522</v>
      </c>
      <c r="E37" s="16"/>
      <c r="F37" s="18" t="s">
        <v>427</v>
      </c>
    </row>
    <row r="38" spans="1:6" ht="15.75" x14ac:dyDescent="0.25">
      <c r="A38" s="27" t="s">
        <v>428</v>
      </c>
      <c r="B38" s="28"/>
      <c r="C38" s="1"/>
      <c r="D38" s="31">
        <v>5151</v>
      </c>
      <c r="E38" s="16"/>
      <c r="F38" s="18" t="s">
        <v>429</v>
      </c>
    </row>
    <row r="39" spans="1:6" ht="15.75" x14ac:dyDescent="0.25">
      <c r="A39" s="27"/>
      <c r="B39" s="28"/>
      <c r="C39" s="1"/>
      <c r="D39" s="23">
        <f>D37+D38</f>
        <v>13673</v>
      </c>
      <c r="E39" s="16"/>
    </row>
    <row r="40" spans="1:6" ht="15.75" hidden="1" x14ac:dyDescent="0.25">
      <c r="A40" s="25" t="s">
        <v>436</v>
      </c>
      <c r="B40" s="26"/>
      <c r="C40" s="1"/>
      <c r="D40" s="15"/>
      <c r="E40" s="16"/>
      <c r="F40" s="32"/>
    </row>
    <row r="41" spans="1:6" hidden="1" x14ac:dyDescent="0.25"/>
    <row r="42" spans="1:6" ht="15.75" hidden="1" x14ac:dyDescent="0.25">
      <c r="A42" s="21"/>
      <c r="B42" s="19"/>
      <c r="C42" s="1"/>
      <c r="D42" s="15"/>
      <c r="E42" s="16"/>
      <c r="F42" s="32"/>
    </row>
    <row r="43" spans="1:6" ht="15.75" hidden="1" x14ac:dyDescent="0.25">
      <c r="A43" s="1"/>
      <c r="B43" s="1"/>
      <c r="C43" s="1"/>
      <c r="D43" s="23"/>
      <c r="E43" s="16"/>
      <c r="F43" s="32"/>
    </row>
    <row r="44" spans="1:6" ht="15.75" x14ac:dyDescent="0.25">
      <c r="A44" s="1"/>
      <c r="B44" s="1"/>
      <c r="C44" s="1"/>
      <c r="D44" s="31"/>
      <c r="E44" s="16"/>
      <c r="F44" s="32"/>
    </row>
    <row r="45" spans="1:6" ht="16.5" thickBot="1" x14ac:dyDescent="0.3">
      <c r="A45" s="33" t="s">
        <v>11</v>
      </c>
      <c r="B45" s="33"/>
      <c r="C45" s="33"/>
      <c r="D45" s="48">
        <f>D18+D23+D28+ D32+D39</f>
        <v>172764.55</v>
      </c>
      <c r="E45" s="35"/>
      <c r="F45" s="36"/>
    </row>
    <row r="46" spans="1:6" ht="16.5" thickTop="1" x14ac:dyDescent="0.25">
      <c r="A46" s="1"/>
      <c r="B46" s="1"/>
      <c r="C46" s="1"/>
      <c r="D46" s="15"/>
      <c r="E46" s="16"/>
      <c r="F46" s="47"/>
    </row>
    <row r="47" spans="1:6" ht="15.75" x14ac:dyDescent="0.25">
      <c r="A47" s="1"/>
      <c r="B47" s="1"/>
      <c r="C47" s="1"/>
      <c r="D47" s="15"/>
      <c r="E47" s="1"/>
    </row>
    <row r="48" spans="1:6" ht="15.75" x14ac:dyDescent="0.25">
      <c r="A48" s="1"/>
      <c r="B48" s="1"/>
      <c r="C48" s="1"/>
      <c r="D48" s="15"/>
      <c r="E48" s="1"/>
    </row>
  </sheetData>
  <pageMargins left="0.25" right="0.25" top="0.5" bottom="0.5" header="0.3" footer="0.3"/>
  <pageSetup scale="87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3"/>
  <sheetViews>
    <sheetView tabSelected="1" zoomScaleNormal="100" workbookViewId="0">
      <selection activeCell="F18" sqref="F18"/>
    </sheetView>
  </sheetViews>
  <sheetFormatPr defaultRowHeight="15" x14ac:dyDescent="0.25"/>
  <cols>
    <col min="1" max="1" width="43.140625" customWidth="1"/>
    <col min="2" max="2" width="13.42578125" customWidth="1"/>
    <col min="3" max="3" width="2.5703125" customWidth="1"/>
    <col min="4" max="4" width="17.140625" style="37" customWidth="1"/>
    <col min="5" max="5" width="1.85546875" customWidth="1"/>
    <col min="6" max="6" width="48" customWidth="1"/>
    <col min="7" max="7" width="1.5703125" customWidth="1"/>
    <col min="8" max="8" width="12.5703125" bestFit="1" customWidth="1"/>
    <col min="12" max="12" width="9.5703125" bestFit="1" customWidth="1"/>
    <col min="257" max="257" width="12.28515625" customWidth="1"/>
    <col min="258" max="258" width="30" customWidth="1"/>
    <col min="259" max="259" width="2.5703125" customWidth="1"/>
    <col min="260" max="260" width="15.140625" customWidth="1"/>
    <col min="261" max="261" width="2.28515625" customWidth="1"/>
    <col min="262" max="262" width="43.140625" customWidth="1"/>
    <col min="263" max="263" width="1.5703125" customWidth="1"/>
    <col min="513" max="513" width="12.28515625" customWidth="1"/>
    <col min="514" max="514" width="30" customWidth="1"/>
    <col min="515" max="515" width="2.5703125" customWidth="1"/>
    <col min="516" max="516" width="15.140625" customWidth="1"/>
    <col min="517" max="517" width="2.28515625" customWidth="1"/>
    <col min="518" max="518" width="43.140625" customWidth="1"/>
    <col min="519" max="519" width="1.5703125" customWidth="1"/>
    <col min="769" max="769" width="12.28515625" customWidth="1"/>
    <col min="770" max="770" width="30" customWidth="1"/>
    <col min="771" max="771" width="2.5703125" customWidth="1"/>
    <col min="772" max="772" width="15.140625" customWidth="1"/>
    <col min="773" max="773" width="2.28515625" customWidth="1"/>
    <col min="774" max="774" width="43.140625" customWidth="1"/>
    <col min="775" max="775" width="1.5703125" customWidth="1"/>
    <col min="1025" max="1025" width="12.28515625" customWidth="1"/>
    <col min="1026" max="1026" width="30" customWidth="1"/>
    <col min="1027" max="1027" width="2.5703125" customWidth="1"/>
    <col min="1028" max="1028" width="15.140625" customWidth="1"/>
    <col min="1029" max="1029" width="2.28515625" customWidth="1"/>
    <col min="1030" max="1030" width="43.140625" customWidth="1"/>
    <col min="1031" max="1031" width="1.5703125" customWidth="1"/>
    <col min="1281" max="1281" width="12.28515625" customWidth="1"/>
    <col min="1282" max="1282" width="30" customWidth="1"/>
    <col min="1283" max="1283" width="2.5703125" customWidth="1"/>
    <col min="1284" max="1284" width="15.140625" customWidth="1"/>
    <col min="1285" max="1285" width="2.28515625" customWidth="1"/>
    <col min="1286" max="1286" width="43.140625" customWidth="1"/>
    <col min="1287" max="1287" width="1.5703125" customWidth="1"/>
    <col min="1537" max="1537" width="12.28515625" customWidth="1"/>
    <col min="1538" max="1538" width="30" customWidth="1"/>
    <col min="1539" max="1539" width="2.5703125" customWidth="1"/>
    <col min="1540" max="1540" width="15.140625" customWidth="1"/>
    <col min="1541" max="1541" width="2.28515625" customWidth="1"/>
    <col min="1542" max="1542" width="43.140625" customWidth="1"/>
    <col min="1543" max="1543" width="1.5703125" customWidth="1"/>
    <col min="1793" max="1793" width="12.28515625" customWidth="1"/>
    <col min="1794" max="1794" width="30" customWidth="1"/>
    <col min="1795" max="1795" width="2.5703125" customWidth="1"/>
    <col min="1796" max="1796" width="15.140625" customWidth="1"/>
    <col min="1797" max="1797" width="2.28515625" customWidth="1"/>
    <col min="1798" max="1798" width="43.140625" customWidth="1"/>
    <col min="1799" max="1799" width="1.5703125" customWidth="1"/>
    <col min="2049" max="2049" width="12.28515625" customWidth="1"/>
    <col min="2050" max="2050" width="30" customWidth="1"/>
    <col min="2051" max="2051" width="2.5703125" customWidth="1"/>
    <col min="2052" max="2052" width="15.140625" customWidth="1"/>
    <col min="2053" max="2053" width="2.28515625" customWidth="1"/>
    <col min="2054" max="2054" width="43.140625" customWidth="1"/>
    <col min="2055" max="2055" width="1.5703125" customWidth="1"/>
    <col min="2305" max="2305" width="12.28515625" customWidth="1"/>
    <col min="2306" max="2306" width="30" customWidth="1"/>
    <col min="2307" max="2307" width="2.5703125" customWidth="1"/>
    <col min="2308" max="2308" width="15.140625" customWidth="1"/>
    <col min="2309" max="2309" width="2.28515625" customWidth="1"/>
    <col min="2310" max="2310" width="43.140625" customWidth="1"/>
    <col min="2311" max="2311" width="1.5703125" customWidth="1"/>
    <col min="2561" max="2561" width="12.28515625" customWidth="1"/>
    <col min="2562" max="2562" width="30" customWidth="1"/>
    <col min="2563" max="2563" width="2.5703125" customWidth="1"/>
    <col min="2564" max="2564" width="15.140625" customWidth="1"/>
    <col min="2565" max="2565" width="2.28515625" customWidth="1"/>
    <col min="2566" max="2566" width="43.140625" customWidth="1"/>
    <col min="2567" max="2567" width="1.5703125" customWidth="1"/>
    <col min="2817" max="2817" width="12.28515625" customWidth="1"/>
    <col min="2818" max="2818" width="30" customWidth="1"/>
    <col min="2819" max="2819" width="2.5703125" customWidth="1"/>
    <col min="2820" max="2820" width="15.140625" customWidth="1"/>
    <col min="2821" max="2821" width="2.28515625" customWidth="1"/>
    <col min="2822" max="2822" width="43.140625" customWidth="1"/>
    <col min="2823" max="2823" width="1.5703125" customWidth="1"/>
    <col min="3073" max="3073" width="12.28515625" customWidth="1"/>
    <col min="3074" max="3074" width="30" customWidth="1"/>
    <col min="3075" max="3075" width="2.5703125" customWidth="1"/>
    <col min="3076" max="3076" width="15.140625" customWidth="1"/>
    <col min="3077" max="3077" width="2.28515625" customWidth="1"/>
    <col min="3078" max="3078" width="43.140625" customWidth="1"/>
    <col min="3079" max="3079" width="1.5703125" customWidth="1"/>
    <col min="3329" max="3329" width="12.28515625" customWidth="1"/>
    <col min="3330" max="3330" width="30" customWidth="1"/>
    <col min="3331" max="3331" width="2.5703125" customWidth="1"/>
    <col min="3332" max="3332" width="15.140625" customWidth="1"/>
    <col min="3333" max="3333" width="2.28515625" customWidth="1"/>
    <col min="3334" max="3334" width="43.140625" customWidth="1"/>
    <col min="3335" max="3335" width="1.5703125" customWidth="1"/>
    <col min="3585" max="3585" width="12.28515625" customWidth="1"/>
    <col min="3586" max="3586" width="30" customWidth="1"/>
    <col min="3587" max="3587" width="2.5703125" customWidth="1"/>
    <col min="3588" max="3588" width="15.140625" customWidth="1"/>
    <col min="3589" max="3589" width="2.28515625" customWidth="1"/>
    <col min="3590" max="3590" width="43.140625" customWidth="1"/>
    <col min="3591" max="3591" width="1.5703125" customWidth="1"/>
    <col min="3841" max="3841" width="12.28515625" customWidth="1"/>
    <col min="3842" max="3842" width="30" customWidth="1"/>
    <col min="3843" max="3843" width="2.5703125" customWidth="1"/>
    <col min="3844" max="3844" width="15.140625" customWidth="1"/>
    <col min="3845" max="3845" width="2.28515625" customWidth="1"/>
    <col min="3846" max="3846" width="43.140625" customWidth="1"/>
    <col min="3847" max="3847" width="1.5703125" customWidth="1"/>
    <col min="4097" max="4097" width="12.28515625" customWidth="1"/>
    <col min="4098" max="4098" width="30" customWidth="1"/>
    <col min="4099" max="4099" width="2.5703125" customWidth="1"/>
    <col min="4100" max="4100" width="15.140625" customWidth="1"/>
    <col min="4101" max="4101" width="2.28515625" customWidth="1"/>
    <col min="4102" max="4102" width="43.140625" customWidth="1"/>
    <col min="4103" max="4103" width="1.5703125" customWidth="1"/>
    <col min="4353" max="4353" width="12.28515625" customWidth="1"/>
    <col min="4354" max="4354" width="30" customWidth="1"/>
    <col min="4355" max="4355" width="2.5703125" customWidth="1"/>
    <col min="4356" max="4356" width="15.140625" customWidth="1"/>
    <col min="4357" max="4357" width="2.28515625" customWidth="1"/>
    <col min="4358" max="4358" width="43.140625" customWidth="1"/>
    <col min="4359" max="4359" width="1.5703125" customWidth="1"/>
    <col min="4609" max="4609" width="12.28515625" customWidth="1"/>
    <col min="4610" max="4610" width="30" customWidth="1"/>
    <col min="4611" max="4611" width="2.5703125" customWidth="1"/>
    <col min="4612" max="4612" width="15.140625" customWidth="1"/>
    <col min="4613" max="4613" width="2.28515625" customWidth="1"/>
    <col min="4614" max="4614" width="43.140625" customWidth="1"/>
    <col min="4615" max="4615" width="1.5703125" customWidth="1"/>
    <col min="4865" max="4865" width="12.28515625" customWidth="1"/>
    <col min="4866" max="4866" width="30" customWidth="1"/>
    <col min="4867" max="4867" width="2.5703125" customWidth="1"/>
    <col min="4868" max="4868" width="15.140625" customWidth="1"/>
    <col min="4869" max="4869" width="2.28515625" customWidth="1"/>
    <col min="4870" max="4870" width="43.140625" customWidth="1"/>
    <col min="4871" max="4871" width="1.5703125" customWidth="1"/>
    <col min="5121" max="5121" width="12.28515625" customWidth="1"/>
    <col min="5122" max="5122" width="30" customWidth="1"/>
    <col min="5123" max="5123" width="2.5703125" customWidth="1"/>
    <col min="5124" max="5124" width="15.140625" customWidth="1"/>
    <col min="5125" max="5125" width="2.28515625" customWidth="1"/>
    <col min="5126" max="5126" width="43.140625" customWidth="1"/>
    <col min="5127" max="5127" width="1.5703125" customWidth="1"/>
    <col min="5377" max="5377" width="12.28515625" customWidth="1"/>
    <col min="5378" max="5378" width="30" customWidth="1"/>
    <col min="5379" max="5379" width="2.5703125" customWidth="1"/>
    <col min="5380" max="5380" width="15.140625" customWidth="1"/>
    <col min="5381" max="5381" width="2.28515625" customWidth="1"/>
    <col min="5382" max="5382" width="43.140625" customWidth="1"/>
    <col min="5383" max="5383" width="1.5703125" customWidth="1"/>
    <col min="5633" max="5633" width="12.28515625" customWidth="1"/>
    <col min="5634" max="5634" width="30" customWidth="1"/>
    <col min="5635" max="5635" width="2.5703125" customWidth="1"/>
    <col min="5636" max="5636" width="15.140625" customWidth="1"/>
    <col min="5637" max="5637" width="2.28515625" customWidth="1"/>
    <col min="5638" max="5638" width="43.140625" customWidth="1"/>
    <col min="5639" max="5639" width="1.5703125" customWidth="1"/>
    <col min="5889" max="5889" width="12.28515625" customWidth="1"/>
    <col min="5890" max="5890" width="30" customWidth="1"/>
    <col min="5891" max="5891" width="2.5703125" customWidth="1"/>
    <col min="5892" max="5892" width="15.140625" customWidth="1"/>
    <col min="5893" max="5893" width="2.28515625" customWidth="1"/>
    <col min="5894" max="5894" width="43.140625" customWidth="1"/>
    <col min="5895" max="5895" width="1.5703125" customWidth="1"/>
    <col min="6145" max="6145" width="12.28515625" customWidth="1"/>
    <col min="6146" max="6146" width="30" customWidth="1"/>
    <col min="6147" max="6147" width="2.5703125" customWidth="1"/>
    <col min="6148" max="6148" width="15.140625" customWidth="1"/>
    <col min="6149" max="6149" width="2.28515625" customWidth="1"/>
    <col min="6150" max="6150" width="43.140625" customWidth="1"/>
    <col min="6151" max="6151" width="1.5703125" customWidth="1"/>
    <col min="6401" max="6401" width="12.28515625" customWidth="1"/>
    <col min="6402" max="6402" width="30" customWidth="1"/>
    <col min="6403" max="6403" width="2.5703125" customWidth="1"/>
    <col min="6404" max="6404" width="15.140625" customWidth="1"/>
    <col min="6405" max="6405" width="2.28515625" customWidth="1"/>
    <col min="6406" max="6406" width="43.140625" customWidth="1"/>
    <col min="6407" max="6407" width="1.5703125" customWidth="1"/>
    <col min="6657" max="6657" width="12.28515625" customWidth="1"/>
    <col min="6658" max="6658" width="30" customWidth="1"/>
    <col min="6659" max="6659" width="2.5703125" customWidth="1"/>
    <col min="6660" max="6660" width="15.140625" customWidth="1"/>
    <col min="6661" max="6661" width="2.28515625" customWidth="1"/>
    <col min="6662" max="6662" width="43.140625" customWidth="1"/>
    <col min="6663" max="6663" width="1.5703125" customWidth="1"/>
    <col min="6913" max="6913" width="12.28515625" customWidth="1"/>
    <col min="6914" max="6914" width="30" customWidth="1"/>
    <col min="6915" max="6915" width="2.5703125" customWidth="1"/>
    <col min="6916" max="6916" width="15.140625" customWidth="1"/>
    <col min="6917" max="6917" width="2.28515625" customWidth="1"/>
    <col min="6918" max="6918" width="43.140625" customWidth="1"/>
    <col min="6919" max="6919" width="1.5703125" customWidth="1"/>
    <col min="7169" max="7169" width="12.28515625" customWidth="1"/>
    <col min="7170" max="7170" width="30" customWidth="1"/>
    <col min="7171" max="7171" width="2.5703125" customWidth="1"/>
    <col min="7172" max="7172" width="15.140625" customWidth="1"/>
    <col min="7173" max="7173" width="2.28515625" customWidth="1"/>
    <col min="7174" max="7174" width="43.140625" customWidth="1"/>
    <col min="7175" max="7175" width="1.5703125" customWidth="1"/>
    <col min="7425" max="7425" width="12.28515625" customWidth="1"/>
    <col min="7426" max="7426" width="30" customWidth="1"/>
    <col min="7427" max="7427" width="2.5703125" customWidth="1"/>
    <col min="7428" max="7428" width="15.140625" customWidth="1"/>
    <col min="7429" max="7429" width="2.28515625" customWidth="1"/>
    <col min="7430" max="7430" width="43.140625" customWidth="1"/>
    <col min="7431" max="7431" width="1.5703125" customWidth="1"/>
    <col min="7681" max="7681" width="12.28515625" customWidth="1"/>
    <col min="7682" max="7682" width="30" customWidth="1"/>
    <col min="7683" max="7683" width="2.5703125" customWidth="1"/>
    <col min="7684" max="7684" width="15.140625" customWidth="1"/>
    <col min="7685" max="7685" width="2.28515625" customWidth="1"/>
    <col min="7686" max="7686" width="43.140625" customWidth="1"/>
    <col min="7687" max="7687" width="1.5703125" customWidth="1"/>
    <col min="7937" max="7937" width="12.28515625" customWidth="1"/>
    <col min="7938" max="7938" width="30" customWidth="1"/>
    <col min="7939" max="7939" width="2.5703125" customWidth="1"/>
    <col min="7940" max="7940" width="15.140625" customWidth="1"/>
    <col min="7941" max="7941" width="2.28515625" customWidth="1"/>
    <col min="7942" max="7942" width="43.140625" customWidth="1"/>
    <col min="7943" max="7943" width="1.5703125" customWidth="1"/>
    <col min="8193" max="8193" width="12.28515625" customWidth="1"/>
    <col min="8194" max="8194" width="30" customWidth="1"/>
    <col min="8195" max="8195" width="2.5703125" customWidth="1"/>
    <col min="8196" max="8196" width="15.140625" customWidth="1"/>
    <col min="8197" max="8197" width="2.28515625" customWidth="1"/>
    <col min="8198" max="8198" width="43.140625" customWidth="1"/>
    <col min="8199" max="8199" width="1.5703125" customWidth="1"/>
    <col min="8449" max="8449" width="12.28515625" customWidth="1"/>
    <col min="8450" max="8450" width="30" customWidth="1"/>
    <col min="8451" max="8451" width="2.5703125" customWidth="1"/>
    <col min="8452" max="8452" width="15.140625" customWidth="1"/>
    <col min="8453" max="8453" width="2.28515625" customWidth="1"/>
    <col min="8454" max="8454" width="43.140625" customWidth="1"/>
    <col min="8455" max="8455" width="1.5703125" customWidth="1"/>
    <col min="8705" max="8705" width="12.28515625" customWidth="1"/>
    <col min="8706" max="8706" width="30" customWidth="1"/>
    <col min="8707" max="8707" width="2.5703125" customWidth="1"/>
    <col min="8708" max="8708" width="15.140625" customWidth="1"/>
    <col min="8709" max="8709" width="2.28515625" customWidth="1"/>
    <col min="8710" max="8710" width="43.140625" customWidth="1"/>
    <col min="8711" max="8711" width="1.5703125" customWidth="1"/>
    <col min="8961" max="8961" width="12.28515625" customWidth="1"/>
    <col min="8962" max="8962" width="30" customWidth="1"/>
    <col min="8963" max="8963" width="2.5703125" customWidth="1"/>
    <col min="8964" max="8964" width="15.140625" customWidth="1"/>
    <col min="8965" max="8965" width="2.28515625" customWidth="1"/>
    <col min="8966" max="8966" width="43.140625" customWidth="1"/>
    <col min="8967" max="8967" width="1.5703125" customWidth="1"/>
    <col min="9217" max="9217" width="12.28515625" customWidth="1"/>
    <col min="9218" max="9218" width="30" customWidth="1"/>
    <col min="9219" max="9219" width="2.5703125" customWidth="1"/>
    <col min="9220" max="9220" width="15.140625" customWidth="1"/>
    <col min="9221" max="9221" width="2.28515625" customWidth="1"/>
    <col min="9222" max="9222" width="43.140625" customWidth="1"/>
    <col min="9223" max="9223" width="1.5703125" customWidth="1"/>
    <col min="9473" max="9473" width="12.28515625" customWidth="1"/>
    <col min="9474" max="9474" width="30" customWidth="1"/>
    <col min="9475" max="9475" width="2.5703125" customWidth="1"/>
    <col min="9476" max="9476" width="15.140625" customWidth="1"/>
    <col min="9477" max="9477" width="2.28515625" customWidth="1"/>
    <col min="9478" max="9478" width="43.140625" customWidth="1"/>
    <col min="9479" max="9479" width="1.5703125" customWidth="1"/>
    <col min="9729" max="9729" width="12.28515625" customWidth="1"/>
    <col min="9730" max="9730" width="30" customWidth="1"/>
    <col min="9731" max="9731" width="2.5703125" customWidth="1"/>
    <col min="9732" max="9732" width="15.140625" customWidth="1"/>
    <col min="9733" max="9733" width="2.28515625" customWidth="1"/>
    <col min="9734" max="9734" width="43.140625" customWidth="1"/>
    <col min="9735" max="9735" width="1.5703125" customWidth="1"/>
    <col min="9985" max="9985" width="12.28515625" customWidth="1"/>
    <col min="9986" max="9986" width="30" customWidth="1"/>
    <col min="9987" max="9987" width="2.5703125" customWidth="1"/>
    <col min="9988" max="9988" width="15.140625" customWidth="1"/>
    <col min="9989" max="9989" width="2.28515625" customWidth="1"/>
    <col min="9990" max="9990" width="43.140625" customWidth="1"/>
    <col min="9991" max="9991" width="1.5703125" customWidth="1"/>
    <col min="10241" max="10241" width="12.28515625" customWidth="1"/>
    <col min="10242" max="10242" width="30" customWidth="1"/>
    <col min="10243" max="10243" width="2.5703125" customWidth="1"/>
    <col min="10244" max="10244" width="15.140625" customWidth="1"/>
    <col min="10245" max="10245" width="2.28515625" customWidth="1"/>
    <col min="10246" max="10246" width="43.140625" customWidth="1"/>
    <col min="10247" max="10247" width="1.5703125" customWidth="1"/>
    <col min="10497" max="10497" width="12.28515625" customWidth="1"/>
    <col min="10498" max="10498" width="30" customWidth="1"/>
    <col min="10499" max="10499" width="2.5703125" customWidth="1"/>
    <col min="10500" max="10500" width="15.140625" customWidth="1"/>
    <col min="10501" max="10501" width="2.28515625" customWidth="1"/>
    <col min="10502" max="10502" width="43.140625" customWidth="1"/>
    <col min="10503" max="10503" width="1.5703125" customWidth="1"/>
    <col min="10753" max="10753" width="12.28515625" customWidth="1"/>
    <col min="10754" max="10754" width="30" customWidth="1"/>
    <col min="10755" max="10755" width="2.5703125" customWidth="1"/>
    <col min="10756" max="10756" width="15.140625" customWidth="1"/>
    <col min="10757" max="10757" width="2.28515625" customWidth="1"/>
    <col min="10758" max="10758" width="43.140625" customWidth="1"/>
    <col min="10759" max="10759" width="1.5703125" customWidth="1"/>
    <col min="11009" max="11009" width="12.28515625" customWidth="1"/>
    <col min="11010" max="11010" width="30" customWidth="1"/>
    <col min="11011" max="11011" width="2.5703125" customWidth="1"/>
    <col min="11012" max="11012" width="15.140625" customWidth="1"/>
    <col min="11013" max="11013" width="2.28515625" customWidth="1"/>
    <col min="11014" max="11014" width="43.140625" customWidth="1"/>
    <col min="11015" max="11015" width="1.5703125" customWidth="1"/>
    <col min="11265" max="11265" width="12.28515625" customWidth="1"/>
    <col min="11266" max="11266" width="30" customWidth="1"/>
    <col min="11267" max="11267" width="2.5703125" customWidth="1"/>
    <col min="11268" max="11268" width="15.140625" customWidth="1"/>
    <col min="11269" max="11269" width="2.28515625" customWidth="1"/>
    <col min="11270" max="11270" width="43.140625" customWidth="1"/>
    <col min="11271" max="11271" width="1.5703125" customWidth="1"/>
    <col min="11521" max="11521" width="12.28515625" customWidth="1"/>
    <col min="11522" max="11522" width="30" customWidth="1"/>
    <col min="11523" max="11523" width="2.5703125" customWidth="1"/>
    <col min="11524" max="11524" width="15.140625" customWidth="1"/>
    <col min="11525" max="11525" width="2.28515625" customWidth="1"/>
    <col min="11526" max="11526" width="43.140625" customWidth="1"/>
    <col min="11527" max="11527" width="1.5703125" customWidth="1"/>
    <col min="11777" max="11777" width="12.28515625" customWidth="1"/>
    <col min="11778" max="11778" width="30" customWidth="1"/>
    <col min="11779" max="11779" width="2.5703125" customWidth="1"/>
    <col min="11780" max="11780" width="15.140625" customWidth="1"/>
    <col min="11781" max="11781" width="2.28515625" customWidth="1"/>
    <col min="11782" max="11782" width="43.140625" customWidth="1"/>
    <col min="11783" max="11783" width="1.5703125" customWidth="1"/>
    <col min="12033" max="12033" width="12.28515625" customWidth="1"/>
    <col min="12034" max="12034" width="30" customWidth="1"/>
    <col min="12035" max="12035" width="2.5703125" customWidth="1"/>
    <col min="12036" max="12036" width="15.140625" customWidth="1"/>
    <col min="12037" max="12037" width="2.28515625" customWidth="1"/>
    <col min="12038" max="12038" width="43.140625" customWidth="1"/>
    <col min="12039" max="12039" width="1.5703125" customWidth="1"/>
    <col min="12289" max="12289" width="12.28515625" customWidth="1"/>
    <col min="12290" max="12290" width="30" customWidth="1"/>
    <col min="12291" max="12291" width="2.5703125" customWidth="1"/>
    <col min="12292" max="12292" width="15.140625" customWidth="1"/>
    <col min="12293" max="12293" width="2.28515625" customWidth="1"/>
    <col min="12294" max="12294" width="43.140625" customWidth="1"/>
    <col min="12295" max="12295" width="1.5703125" customWidth="1"/>
    <col min="12545" max="12545" width="12.28515625" customWidth="1"/>
    <col min="12546" max="12546" width="30" customWidth="1"/>
    <col min="12547" max="12547" width="2.5703125" customWidth="1"/>
    <col min="12548" max="12548" width="15.140625" customWidth="1"/>
    <col min="12549" max="12549" width="2.28515625" customWidth="1"/>
    <col min="12550" max="12550" width="43.140625" customWidth="1"/>
    <col min="12551" max="12551" width="1.5703125" customWidth="1"/>
    <col min="12801" max="12801" width="12.28515625" customWidth="1"/>
    <col min="12802" max="12802" width="30" customWidth="1"/>
    <col min="12803" max="12803" width="2.5703125" customWidth="1"/>
    <col min="12804" max="12804" width="15.140625" customWidth="1"/>
    <col min="12805" max="12805" width="2.28515625" customWidth="1"/>
    <col min="12806" max="12806" width="43.140625" customWidth="1"/>
    <col min="12807" max="12807" width="1.5703125" customWidth="1"/>
    <col min="13057" max="13057" width="12.28515625" customWidth="1"/>
    <col min="13058" max="13058" width="30" customWidth="1"/>
    <col min="13059" max="13059" width="2.5703125" customWidth="1"/>
    <col min="13060" max="13060" width="15.140625" customWidth="1"/>
    <col min="13061" max="13061" width="2.28515625" customWidth="1"/>
    <col min="13062" max="13062" width="43.140625" customWidth="1"/>
    <col min="13063" max="13063" width="1.5703125" customWidth="1"/>
    <col min="13313" max="13313" width="12.28515625" customWidth="1"/>
    <col min="13314" max="13314" width="30" customWidth="1"/>
    <col min="13315" max="13315" width="2.5703125" customWidth="1"/>
    <col min="13316" max="13316" width="15.140625" customWidth="1"/>
    <col min="13317" max="13317" width="2.28515625" customWidth="1"/>
    <col min="13318" max="13318" width="43.140625" customWidth="1"/>
    <col min="13319" max="13319" width="1.5703125" customWidth="1"/>
    <col min="13569" max="13569" width="12.28515625" customWidth="1"/>
    <col min="13570" max="13570" width="30" customWidth="1"/>
    <col min="13571" max="13571" width="2.5703125" customWidth="1"/>
    <col min="13572" max="13572" width="15.140625" customWidth="1"/>
    <col min="13573" max="13573" width="2.28515625" customWidth="1"/>
    <col min="13574" max="13574" width="43.140625" customWidth="1"/>
    <col min="13575" max="13575" width="1.5703125" customWidth="1"/>
    <col min="13825" max="13825" width="12.28515625" customWidth="1"/>
    <col min="13826" max="13826" width="30" customWidth="1"/>
    <col min="13827" max="13827" width="2.5703125" customWidth="1"/>
    <col min="13828" max="13828" width="15.140625" customWidth="1"/>
    <col min="13829" max="13829" width="2.28515625" customWidth="1"/>
    <col min="13830" max="13830" width="43.140625" customWidth="1"/>
    <col min="13831" max="13831" width="1.5703125" customWidth="1"/>
    <col min="14081" max="14081" width="12.28515625" customWidth="1"/>
    <col min="14082" max="14082" width="30" customWidth="1"/>
    <col min="14083" max="14083" width="2.5703125" customWidth="1"/>
    <col min="14084" max="14084" width="15.140625" customWidth="1"/>
    <col min="14085" max="14085" width="2.28515625" customWidth="1"/>
    <col min="14086" max="14086" width="43.140625" customWidth="1"/>
    <col min="14087" max="14087" width="1.5703125" customWidth="1"/>
    <col min="14337" max="14337" width="12.28515625" customWidth="1"/>
    <col min="14338" max="14338" width="30" customWidth="1"/>
    <col min="14339" max="14339" width="2.5703125" customWidth="1"/>
    <col min="14340" max="14340" width="15.140625" customWidth="1"/>
    <col min="14341" max="14341" width="2.28515625" customWidth="1"/>
    <col min="14342" max="14342" width="43.140625" customWidth="1"/>
    <col min="14343" max="14343" width="1.5703125" customWidth="1"/>
    <col min="14593" max="14593" width="12.28515625" customWidth="1"/>
    <col min="14594" max="14594" width="30" customWidth="1"/>
    <col min="14595" max="14595" width="2.5703125" customWidth="1"/>
    <col min="14596" max="14596" width="15.140625" customWidth="1"/>
    <col min="14597" max="14597" width="2.28515625" customWidth="1"/>
    <col min="14598" max="14598" width="43.140625" customWidth="1"/>
    <col min="14599" max="14599" width="1.5703125" customWidth="1"/>
    <col min="14849" max="14849" width="12.28515625" customWidth="1"/>
    <col min="14850" max="14850" width="30" customWidth="1"/>
    <col min="14851" max="14851" width="2.5703125" customWidth="1"/>
    <col min="14852" max="14852" width="15.140625" customWidth="1"/>
    <col min="14853" max="14853" width="2.28515625" customWidth="1"/>
    <col min="14854" max="14854" width="43.140625" customWidth="1"/>
    <col min="14855" max="14855" width="1.5703125" customWidth="1"/>
    <col min="15105" max="15105" width="12.28515625" customWidth="1"/>
    <col min="15106" max="15106" width="30" customWidth="1"/>
    <col min="15107" max="15107" width="2.5703125" customWidth="1"/>
    <col min="15108" max="15108" width="15.140625" customWidth="1"/>
    <col min="15109" max="15109" width="2.28515625" customWidth="1"/>
    <col min="15110" max="15110" width="43.140625" customWidth="1"/>
    <col min="15111" max="15111" width="1.5703125" customWidth="1"/>
    <col min="15361" max="15361" width="12.28515625" customWidth="1"/>
    <col min="15362" max="15362" width="30" customWidth="1"/>
    <col min="15363" max="15363" width="2.5703125" customWidth="1"/>
    <col min="15364" max="15364" width="15.140625" customWidth="1"/>
    <col min="15365" max="15365" width="2.28515625" customWidth="1"/>
    <col min="15366" max="15366" width="43.140625" customWidth="1"/>
    <col min="15367" max="15367" width="1.5703125" customWidth="1"/>
    <col min="15617" max="15617" width="12.28515625" customWidth="1"/>
    <col min="15618" max="15618" width="30" customWidth="1"/>
    <col min="15619" max="15619" width="2.5703125" customWidth="1"/>
    <col min="15620" max="15620" width="15.140625" customWidth="1"/>
    <col min="15621" max="15621" width="2.28515625" customWidth="1"/>
    <col min="15622" max="15622" width="43.140625" customWidth="1"/>
    <col min="15623" max="15623" width="1.5703125" customWidth="1"/>
    <col min="15873" max="15873" width="12.28515625" customWidth="1"/>
    <col min="15874" max="15874" width="30" customWidth="1"/>
    <col min="15875" max="15875" width="2.5703125" customWidth="1"/>
    <col min="15876" max="15876" width="15.140625" customWidth="1"/>
    <col min="15877" max="15877" width="2.28515625" customWidth="1"/>
    <col min="15878" max="15878" width="43.140625" customWidth="1"/>
    <col min="15879" max="15879" width="1.5703125" customWidth="1"/>
    <col min="16129" max="16129" width="12.28515625" customWidth="1"/>
    <col min="16130" max="16130" width="30" customWidth="1"/>
    <col min="16131" max="16131" width="2.5703125" customWidth="1"/>
    <col min="16132" max="16132" width="15.140625" customWidth="1"/>
    <col min="16133" max="16133" width="2.28515625" customWidth="1"/>
    <col min="16134" max="16134" width="43.140625" customWidth="1"/>
    <col min="16135" max="16135" width="1.5703125" customWidth="1"/>
  </cols>
  <sheetData>
    <row r="1" spans="1:6" ht="15.75" x14ac:dyDescent="0.25">
      <c r="A1" s="1"/>
      <c r="B1" s="1"/>
      <c r="C1" s="2" t="s">
        <v>0</v>
      </c>
      <c r="D1" s="3"/>
      <c r="E1" s="2"/>
    </row>
    <row r="2" spans="1:6" ht="15.75" x14ac:dyDescent="0.25">
      <c r="A2" s="1"/>
      <c r="B2" s="1"/>
      <c r="C2" s="2" t="s">
        <v>1</v>
      </c>
      <c r="D2" s="3"/>
      <c r="E2" s="2"/>
    </row>
    <row r="3" spans="1:6" ht="15.75" x14ac:dyDescent="0.25">
      <c r="A3" s="1"/>
      <c r="B3" s="53" t="s">
        <v>457</v>
      </c>
      <c r="C3" s="54"/>
      <c r="D3" s="52"/>
      <c r="E3" s="2"/>
    </row>
    <row r="4" spans="1:6" ht="15.75" x14ac:dyDescent="0.25">
      <c r="A4" s="1"/>
      <c r="B4" s="7"/>
      <c r="C4" s="8"/>
      <c r="D4" s="6"/>
      <c r="E4" s="2"/>
      <c r="F4" s="9"/>
    </row>
    <row r="5" spans="1:6" ht="15.75" x14ac:dyDescent="0.25">
      <c r="A5" s="1"/>
      <c r="B5" s="1"/>
      <c r="C5" s="1"/>
      <c r="D5" s="59" t="s">
        <v>2</v>
      </c>
      <c r="E5" s="60"/>
      <c r="F5" s="61" t="s">
        <v>3</v>
      </c>
    </row>
    <row r="6" spans="1:6" ht="15.75" x14ac:dyDescent="0.25">
      <c r="A6" s="13" t="s">
        <v>4</v>
      </c>
      <c r="B6" s="14"/>
      <c r="C6" s="1"/>
      <c r="D6" s="15"/>
      <c r="E6" s="16"/>
    </row>
    <row r="7" spans="1:6" ht="15.75" x14ac:dyDescent="0.25">
      <c r="A7" s="17" t="s">
        <v>445</v>
      </c>
      <c r="B7" s="17"/>
      <c r="C7" s="1"/>
      <c r="D7" s="55">
        <v>2500</v>
      </c>
      <c r="E7" s="16"/>
      <c r="F7" s="18" t="s">
        <v>352</v>
      </c>
    </row>
    <row r="8" spans="1:6" ht="15.75" x14ac:dyDescent="0.25">
      <c r="A8" s="17" t="s">
        <v>472</v>
      </c>
      <c r="B8" s="17"/>
      <c r="C8" s="1"/>
      <c r="D8" s="55">
        <v>200</v>
      </c>
      <c r="E8" s="16"/>
      <c r="F8" s="18" t="s">
        <v>473</v>
      </c>
    </row>
    <row r="9" spans="1:6" ht="15.75" x14ac:dyDescent="0.25">
      <c r="A9" s="21" t="s">
        <v>446</v>
      </c>
      <c r="B9" s="19"/>
      <c r="C9" s="1"/>
      <c r="D9" s="55">
        <v>306.22000000000003</v>
      </c>
      <c r="E9" s="16"/>
      <c r="F9" s="22" t="s">
        <v>447</v>
      </c>
    </row>
    <row r="10" spans="1:6" ht="15.75" x14ac:dyDescent="0.25">
      <c r="A10" s="21" t="s">
        <v>448</v>
      </c>
      <c r="B10" s="19"/>
      <c r="C10" s="1"/>
      <c r="D10" s="55">
        <v>200</v>
      </c>
      <c r="E10" s="16"/>
      <c r="F10" s="22" t="s">
        <v>449</v>
      </c>
    </row>
    <row r="11" spans="1:6" ht="15.75" x14ac:dyDescent="0.25">
      <c r="A11" s="21" t="s">
        <v>448</v>
      </c>
      <c r="B11" s="19"/>
      <c r="C11" s="1"/>
      <c r="D11" s="55">
        <v>200</v>
      </c>
      <c r="E11" s="16"/>
      <c r="F11" s="22" t="s">
        <v>450</v>
      </c>
    </row>
    <row r="12" spans="1:6" ht="15.75" x14ac:dyDescent="0.25">
      <c r="A12" s="21" t="s">
        <v>451</v>
      </c>
      <c r="B12" s="19"/>
      <c r="C12" s="1"/>
      <c r="D12" s="55">
        <v>325</v>
      </c>
      <c r="E12" s="16"/>
      <c r="F12" s="22" t="s">
        <v>452</v>
      </c>
    </row>
    <row r="13" spans="1:6" ht="15.75" x14ac:dyDescent="0.25">
      <c r="A13" s="21" t="s">
        <v>346</v>
      </c>
      <c r="B13" s="19"/>
      <c r="C13" s="1"/>
      <c r="D13" s="55">
        <v>99.87</v>
      </c>
      <c r="E13" s="16"/>
      <c r="F13" s="22" t="s">
        <v>475</v>
      </c>
    </row>
    <row r="14" spans="1:6" ht="15.75" x14ac:dyDescent="0.25">
      <c r="A14" s="21" t="s">
        <v>272</v>
      </c>
      <c r="B14" s="19"/>
      <c r="C14" s="1"/>
      <c r="D14" s="55">
        <v>2683.05</v>
      </c>
      <c r="E14" s="16"/>
      <c r="F14" s="22" t="s">
        <v>477</v>
      </c>
    </row>
    <row r="15" spans="1:6" ht="15.75" x14ac:dyDescent="0.25">
      <c r="A15" s="21" t="s">
        <v>408</v>
      </c>
      <c r="B15" s="19"/>
      <c r="C15" s="1"/>
      <c r="D15" s="55">
        <v>4801</v>
      </c>
      <c r="E15" s="16"/>
      <c r="F15" s="22" t="s">
        <v>476</v>
      </c>
    </row>
    <row r="16" spans="1:6" ht="15.75" x14ac:dyDescent="0.25">
      <c r="A16" s="21" t="s">
        <v>474</v>
      </c>
      <c r="B16" s="19"/>
      <c r="C16" s="1"/>
      <c r="D16" s="39">
        <v>17179.48</v>
      </c>
      <c r="E16" s="16"/>
      <c r="F16" s="22" t="s">
        <v>478</v>
      </c>
    </row>
    <row r="17" spans="1:8" ht="15.75" x14ac:dyDescent="0.25">
      <c r="A17" s="21" t="s">
        <v>243</v>
      </c>
      <c r="B17" s="19"/>
      <c r="C17" s="1"/>
      <c r="D17" s="39">
        <v>18631.27</v>
      </c>
      <c r="E17" s="16"/>
      <c r="F17" s="22" t="s">
        <v>479</v>
      </c>
    </row>
    <row r="18" spans="1:8" ht="15.75" x14ac:dyDescent="0.25">
      <c r="A18" s="1"/>
      <c r="B18" s="1"/>
      <c r="C18" s="1"/>
      <c r="D18" s="40">
        <f>SUM(D7:D17)</f>
        <v>47125.89</v>
      </c>
      <c r="E18" s="16"/>
      <c r="F18" s="20"/>
    </row>
    <row r="19" spans="1:8" ht="15.75" x14ac:dyDescent="0.25">
      <c r="A19" s="24" t="s">
        <v>5</v>
      </c>
      <c r="B19" s="14"/>
      <c r="C19" s="1"/>
      <c r="D19" s="15"/>
      <c r="E19" s="16"/>
      <c r="H19" s="49"/>
    </row>
    <row r="20" spans="1:8" ht="15.75" x14ac:dyDescent="0.25">
      <c r="A20" s="44" t="s">
        <v>458</v>
      </c>
      <c r="B20" s="17"/>
      <c r="C20" s="1"/>
      <c r="D20" s="62">
        <v>3175</v>
      </c>
      <c r="E20" s="16"/>
      <c r="F20" s="57" t="s">
        <v>358</v>
      </c>
    </row>
    <row r="21" spans="1:8" ht="15.75" x14ac:dyDescent="0.25">
      <c r="A21" s="44" t="s">
        <v>459</v>
      </c>
      <c r="B21" s="17"/>
      <c r="C21" s="1"/>
      <c r="D21" s="62">
        <v>2857.5</v>
      </c>
      <c r="E21" s="16"/>
      <c r="F21" s="57" t="s">
        <v>358</v>
      </c>
    </row>
    <row r="22" spans="1:8" ht="15.75" x14ac:dyDescent="0.25">
      <c r="A22" s="44" t="s">
        <v>460</v>
      </c>
      <c r="B22" s="17"/>
      <c r="C22" s="1"/>
      <c r="D22" s="62">
        <v>1012.5</v>
      </c>
      <c r="E22" s="16"/>
      <c r="F22" s="57" t="s">
        <v>358</v>
      </c>
    </row>
    <row r="23" spans="1:8" ht="15.75" x14ac:dyDescent="0.25">
      <c r="A23" s="44" t="s">
        <v>461</v>
      </c>
      <c r="B23" s="17"/>
      <c r="C23" s="1"/>
      <c r="D23" s="62">
        <v>5000</v>
      </c>
      <c r="E23" s="16"/>
      <c r="F23" s="57" t="s">
        <v>358</v>
      </c>
      <c r="H23" s="50"/>
    </row>
    <row r="24" spans="1:8" ht="15.75" x14ac:dyDescent="0.25">
      <c r="A24" s="44" t="s">
        <v>462</v>
      </c>
      <c r="B24" s="17"/>
      <c r="C24" s="1"/>
      <c r="D24" s="62">
        <v>2790</v>
      </c>
      <c r="E24" s="16"/>
      <c r="F24" s="57" t="s">
        <v>358</v>
      </c>
    </row>
    <row r="25" spans="1:8" ht="15.75" x14ac:dyDescent="0.25">
      <c r="A25" s="44" t="s">
        <v>463</v>
      </c>
      <c r="B25" s="17"/>
      <c r="C25" s="1"/>
      <c r="D25" s="62">
        <v>1530</v>
      </c>
      <c r="E25" s="16"/>
      <c r="F25" s="57" t="s">
        <v>358</v>
      </c>
    </row>
    <row r="26" spans="1:8" ht="15.75" x14ac:dyDescent="0.25">
      <c r="A26" s="44" t="s">
        <v>464</v>
      </c>
      <c r="B26" s="17"/>
      <c r="C26" s="1"/>
      <c r="D26" s="63">
        <v>3202.65</v>
      </c>
      <c r="E26" s="16"/>
      <c r="F26" s="57" t="s">
        <v>358</v>
      </c>
    </row>
    <row r="27" spans="1:8" ht="15" customHeight="1" x14ac:dyDescent="0.25">
      <c r="A27" s="44" t="s">
        <v>465</v>
      </c>
      <c r="B27" s="17"/>
      <c r="C27" s="1"/>
      <c r="D27" s="63">
        <v>900</v>
      </c>
      <c r="E27" s="16"/>
      <c r="F27" s="57" t="s">
        <v>358</v>
      </c>
    </row>
    <row r="28" spans="1:8" ht="15.75" x14ac:dyDescent="0.25">
      <c r="A28" s="44" t="s">
        <v>382</v>
      </c>
      <c r="B28" s="17"/>
      <c r="C28" s="1"/>
      <c r="D28" s="63">
        <v>1893.75</v>
      </c>
      <c r="E28" s="16"/>
      <c r="F28" s="57" t="s">
        <v>358</v>
      </c>
    </row>
    <row r="29" spans="1:8" ht="15.75" x14ac:dyDescent="0.25">
      <c r="A29" s="44" t="s">
        <v>466</v>
      </c>
      <c r="B29" s="17"/>
      <c r="C29" s="1"/>
      <c r="D29" s="63">
        <v>4300</v>
      </c>
      <c r="E29" s="16"/>
      <c r="F29" s="57" t="s">
        <v>358</v>
      </c>
    </row>
    <row r="30" spans="1:8" ht="15.75" x14ac:dyDescent="0.25">
      <c r="A30" s="44" t="s">
        <v>94</v>
      </c>
      <c r="B30" s="17"/>
      <c r="C30" s="1"/>
      <c r="D30" s="63">
        <v>2182.5</v>
      </c>
      <c r="E30" s="16"/>
      <c r="F30" s="57" t="s">
        <v>358</v>
      </c>
    </row>
    <row r="31" spans="1:8" ht="15.75" x14ac:dyDescent="0.25">
      <c r="A31" s="44" t="s">
        <v>467</v>
      </c>
      <c r="B31" s="17"/>
      <c r="C31" s="1"/>
      <c r="D31" s="63">
        <v>2440</v>
      </c>
      <c r="E31" s="16"/>
      <c r="F31" s="57" t="s">
        <v>358</v>
      </c>
    </row>
    <row r="32" spans="1:8" ht="15.75" x14ac:dyDescent="0.25">
      <c r="A32" s="44" t="s">
        <v>468</v>
      </c>
      <c r="B32" s="17"/>
      <c r="C32" s="1"/>
      <c r="D32" s="63">
        <v>5000</v>
      </c>
      <c r="E32" s="16"/>
      <c r="F32" s="57" t="s">
        <v>358</v>
      </c>
    </row>
    <row r="33" spans="1:8" ht="15.75" x14ac:dyDescent="0.25">
      <c r="A33" s="44" t="s">
        <v>469</v>
      </c>
      <c r="B33" s="17"/>
      <c r="C33" s="1"/>
      <c r="D33" s="63">
        <v>1736.5</v>
      </c>
      <c r="E33" s="16"/>
      <c r="F33" s="57" t="s">
        <v>358</v>
      </c>
    </row>
    <row r="34" spans="1:8" ht="15.75" x14ac:dyDescent="0.25">
      <c r="A34" s="44" t="s">
        <v>470</v>
      </c>
      <c r="B34" s="17"/>
      <c r="C34" s="1"/>
      <c r="D34" s="63">
        <v>2500</v>
      </c>
      <c r="E34" s="16"/>
      <c r="F34" s="57" t="s">
        <v>358</v>
      </c>
    </row>
    <row r="35" spans="1:8" ht="15.75" x14ac:dyDescent="0.25">
      <c r="A35" s="44" t="s">
        <v>87</v>
      </c>
      <c r="B35" s="44"/>
      <c r="C35" s="1"/>
      <c r="D35" s="63">
        <f>440</f>
        <v>440</v>
      </c>
      <c r="E35" s="16"/>
      <c r="F35" s="57" t="s">
        <v>358</v>
      </c>
    </row>
    <row r="36" spans="1:8" ht="15.75" x14ac:dyDescent="0.25">
      <c r="A36" s="44" t="s">
        <v>471</v>
      </c>
      <c r="B36" s="44"/>
      <c r="C36" s="1"/>
      <c r="D36" s="38">
        <v>8086.41</v>
      </c>
      <c r="E36" s="16"/>
      <c r="F36" s="57" t="s">
        <v>358</v>
      </c>
    </row>
    <row r="37" spans="1:8" ht="15.75" hidden="1" x14ac:dyDescent="0.25">
      <c r="A37" s="44"/>
      <c r="B37" s="44"/>
      <c r="C37" s="1"/>
      <c r="D37" s="38"/>
      <c r="E37" s="16"/>
      <c r="F37" s="57"/>
    </row>
    <row r="38" spans="1:8" ht="15.75" x14ac:dyDescent="0.25">
      <c r="A38" s="1"/>
      <c r="B38" s="1"/>
      <c r="C38" s="1"/>
      <c r="D38" s="42">
        <f>SUM(D20:D37)</f>
        <v>49046.81</v>
      </c>
      <c r="E38" s="16"/>
      <c r="F38" s="58"/>
      <c r="H38" s="47"/>
    </row>
    <row r="39" spans="1:8" ht="15.75" hidden="1" x14ac:dyDescent="0.25">
      <c r="A39" s="25" t="s">
        <v>6</v>
      </c>
      <c r="B39" s="26"/>
      <c r="C39" s="1"/>
      <c r="D39" s="15"/>
      <c r="E39" s="16"/>
    </row>
    <row r="40" spans="1:8" ht="15.75" hidden="1" x14ac:dyDescent="0.25">
      <c r="A40" s="21"/>
      <c r="B40" s="19"/>
      <c r="C40" s="1"/>
      <c r="D40" s="15"/>
      <c r="E40" s="16"/>
      <c r="F40" s="32"/>
    </row>
    <row r="41" spans="1:8" ht="15.75" hidden="1" x14ac:dyDescent="0.25">
      <c r="A41" s="21"/>
      <c r="B41" s="19"/>
      <c r="C41" s="1"/>
      <c r="D41" s="15"/>
      <c r="E41" s="16"/>
      <c r="F41" s="32"/>
    </row>
    <row r="42" spans="1:8" ht="15.75" hidden="1" x14ac:dyDescent="0.25">
      <c r="A42" s="17"/>
      <c r="B42" s="17"/>
      <c r="C42" s="1"/>
      <c r="D42" s="15"/>
      <c r="E42" s="16"/>
      <c r="F42" s="22"/>
    </row>
    <row r="43" spans="1:8" ht="15.75" hidden="1" x14ac:dyDescent="0.25">
      <c r="A43" s="27"/>
      <c r="B43" s="28"/>
      <c r="C43" s="1"/>
      <c r="D43" s="23">
        <f>SUM(D40:D42)</f>
        <v>0</v>
      </c>
      <c r="E43" s="16"/>
    </row>
    <row r="44" spans="1:8" ht="15.75" x14ac:dyDescent="0.25">
      <c r="A44" s="25" t="s">
        <v>7</v>
      </c>
      <c r="B44" s="26"/>
      <c r="C44" s="1"/>
      <c r="D44" s="15"/>
      <c r="E44" s="16"/>
    </row>
    <row r="45" spans="1:8" ht="15.75" x14ac:dyDescent="0.25">
      <c r="A45" s="21" t="s">
        <v>453</v>
      </c>
      <c r="B45" s="19"/>
      <c r="C45" s="1"/>
      <c r="D45" s="15">
        <v>9.6</v>
      </c>
      <c r="E45" s="16"/>
      <c r="F45" s="29" t="s">
        <v>454</v>
      </c>
    </row>
    <row r="46" spans="1:8" ht="15.75" x14ac:dyDescent="0.25">
      <c r="A46" s="21" t="s">
        <v>455</v>
      </c>
      <c r="B46" s="19"/>
      <c r="C46" s="1"/>
      <c r="D46" s="15">
        <v>2760</v>
      </c>
      <c r="E46" s="16"/>
      <c r="F46" s="29" t="s">
        <v>456</v>
      </c>
    </row>
    <row r="47" spans="1:8" ht="15.75" x14ac:dyDescent="0.25">
      <c r="A47" s="27"/>
      <c r="B47" s="28"/>
      <c r="C47" s="1"/>
      <c r="D47" s="23">
        <f>SUM(D45:D46)</f>
        <v>2769.6</v>
      </c>
      <c r="E47" s="16"/>
    </row>
    <row r="48" spans="1:8" ht="15.75" hidden="1" x14ac:dyDescent="0.25">
      <c r="A48" s="30" t="s">
        <v>8</v>
      </c>
      <c r="B48" s="30"/>
      <c r="C48" s="1"/>
      <c r="D48" s="31"/>
      <c r="E48" s="16"/>
    </row>
    <row r="49" spans="1:6" ht="15.75" hidden="1" x14ac:dyDescent="0.25">
      <c r="A49" s="27"/>
      <c r="B49" s="28"/>
      <c r="C49" s="1"/>
      <c r="D49" s="31"/>
      <c r="E49" s="16"/>
      <c r="F49" s="18"/>
    </row>
    <row r="50" spans="1:6" ht="15.75" hidden="1" x14ac:dyDescent="0.25">
      <c r="A50" s="27"/>
      <c r="B50" s="28"/>
      <c r="C50" s="1"/>
      <c r="D50" s="23">
        <f>SUM(D49)</f>
        <v>0</v>
      </c>
      <c r="E50" s="16"/>
    </row>
    <row r="51" spans="1:6" ht="15.75" hidden="1" x14ac:dyDescent="0.25">
      <c r="A51" s="25" t="s">
        <v>9</v>
      </c>
      <c r="B51" s="26"/>
      <c r="C51" s="1"/>
      <c r="D51" s="31"/>
      <c r="E51" s="16"/>
    </row>
    <row r="52" spans="1:6" ht="15.75" hidden="1" x14ac:dyDescent="0.25">
      <c r="A52" s="27"/>
      <c r="B52" s="28"/>
      <c r="C52" s="1"/>
      <c r="D52" s="31"/>
      <c r="E52" s="16"/>
      <c r="F52" s="18"/>
    </row>
    <row r="53" spans="1:6" ht="15.75" hidden="1" x14ac:dyDescent="0.25">
      <c r="A53" s="27"/>
      <c r="B53" s="28"/>
      <c r="C53" s="1"/>
      <c r="D53" s="31"/>
      <c r="E53" s="16"/>
      <c r="F53" s="18"/>
    </row>
    <row r="54" spans="1:6" ht="15.75" hidden="1" x14ac:dyDescent="0.25">
      <c r="A54" s="27"/>
      <c r="B54" s="28"/>
      <c r="C54" s="1"/>
      <c r="D54" s="23">
        <f>D52+D53</f>
        <v>0</v>
      </c>
      <c r="E54" s="16"/>
    </row>
    <row r="55" spans="1:6" ht="15.75" hidden="1" x14ac:dyDescent="0.25">
      <c r="A55" s="25" t="s">
        <v>436</v>
      </c>
      <c r="B55" s="26"/>
      <c r="C55" s="1"/>
      <c r="D55" s="15"/>
      <c r="E55" s="16"/>
      <c r="F55" s="32"/>
    </row>
    <row r="56" spans="1:6" hidden="1" x14ac:dyDescent="0.25"/>
    <row r="57" spans="1:6" ht="15.75" hidden="1" x14ac:dyDescent="0.25">
      <c r="A57" s="21"/>
      <c r="B57" s="19"/>
      <c r="C57" s="1"/>
      <c r="D57" s="15"/>
      <c r="E57" s="16"/>
      <c r="F57" s="32"/>
    </row>
    <row r="58" spans="1:6" ht="15.75" hidden="1" x14ac:dyDescent="0.25">
      <c r="A58" s="1"/>
      <c r="B58" s="1"/>
      <c r="C58" s="1"/>
      <c r="D58" s="23"/>
      <c r="E58" s="16"/>
      <c r="F58" s="32"/>
    </row>
    <row r="59" spans="1:6" ht="15.75" x14ac:dyDescent="0.25">
      <c r="A59" s="1"/>
      <c r="B59" s="1"/>
      <c r="C59" s="1"/>
      <c r="D59" s="31"/>
      <c r="E59" s="16"/>
      <c r="F59" s="32"/>
    </row>
    <row r="60" spans="1:6" ht="16.5" thickBot="1" x14ac:dyDescent="0.3">
      <c r="A60" s="33" t="s">
        <v>11</v>
      </c>
      <c r="B60" s="33"/>
      <c r="C60" s="33"/>
      <c r="D60" s="48">
        <f>D18+D38+D43+ D47+D54</f>
        <v>98942.3</v>
      </c>
      <c r="E60" s="35"/>
      <c r="F60" s="36"/>
    </row>
    <row r="61" spans="1:6" ht="16.5" thickTop="1" x14ac:dyDescent="0.25">
      <c r="A61" s="1"/>
      <c r="B61" s="1"/>
      <c r="C61" s="1"/>
      <c r="D61" s="15"/>
      <c r="E61" s="16"/>
      <c r="F61" s="47"/>
    </row>
    <row r="62" spans="1:6" ht="15.75" x14ac:dyDescent="0.25">
      <c r="A62" s="1"/>
      <c r="B62" s="1"/>
      <c r="C62" s="1"/>
      <c r="D62" s="15"/>
      <c r="E62" s="1"/>
    </row>
    <row r="63" spans="1:6" ht="15.75" x14ac:dyDescent="0.25">
      <c r="A63" s="1"/>
      <c r="B63" s="1"/>
      <c r="C63" s="1"/>
      <c r="D63" s="15"/>
      <c r="E63" s="1"/>
    </row>
  </sheetData>
  <pageMargins left="0.25" right="0.25" top="0.5" bottom="0.5" header="0.3" footer="0.3"/>
  <pageSetup scale="87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28" sqref="H28"/>
    </sheetView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"/>
  <sheetViews>
    <sheetView topLeftCell="A3" zoomScaleNormal="100" workbookViewId="0">
      <selection sqref="A1:F42"/>
    </sheetView>
  </sheetViews>
  <sheetFormatPr defaultRowHeight="15" x14ac:dyDescent="0.25"/>
  <cols>
    <col min="1" max="1" width="12.28515625" customWidth="1"/>
    <col min="2" max="2" width="30" customWidth="1"/>
    <col min="3" max="3" width="2.5703125" customWidth="1"/>
    <col min="4" max="4" width="17.140625" style="37" customWidth="1"/>
    <col min="5" max="5" width="1.85546875" customWidth="1"/>
    <col min="6" max="6" width="47.85546875" bestFit="1" customWidth="1"/>
    <col min="7" max="7" width="1.5703125" customWidth="1"/>
    <col min="257" max="257" width="12.28515625" customWidth="1"/>
    <col min="258" max="258" width="30" customWidth="1"/>
    <col min="259" max="259" width="2.5703125" customWidth="1"/>
    <col min="260" max="260" width="15.140625" customWidth="1"/>
    <col min="261" max="261" width="2.28515625" customWidth="1"/>
    <col min="262" max="262" width="43.140625" customWidth="1"/>
    <col min="263" max="263" width="1.5703125" customWidth="1"/>
    <col min="513" max="513" width="12.28515625" customWidth="1"/>
    <col min="514" max="514" width="30" customWidth="1"/>
    <col min="515" max="515" width="2.5703125" customWidth="1"/>
    <col min="516" max="516" width="15.140625" customWidth="1"/>
    <col min="517" max="517" width="2.28515625" customWidth="1"/>
    <col min="518" max="518" width="43.140625" customWidth="1"/>
    <col min="519" max="519" width="1.5703125" customWidth="1"/>
    <col min="769" max="769" width="12.28515625" customWidth="1"/>
    <col min="770" max="770" width="30" customWidth="1"/>
    <col min="771" max="771" width="2.5703125" customWidth="1"/>
    <col min="772" max="772" width="15.140625" customWidth="1"/>
    <col min="773" max="773" width="2.28515625" customWidth="1"/>
    <col min="774" max="774" width="43.140625" customWidth="1"/>
    <col min="775" max="775" width="1.5703125" customWidth="1"/>
    <col min="1025" max="1025" width="12.28515625" customWidth="1"/>
    <col min="1026" max="1026" width="30" customWidth="1"/>
    <col min="1027" max="1027" width="2.5703125" customWidth="1"/>
    <col min="1028" max="1028" width="15.140625" customWidth="1"/>
    <col min="1029" max="1029" width="2.28515625" customWidth="1"/>
    <col min="1030" max="1030" width="43.140625" customWidth="1"/>
    <col min="1031" max="1031" width="1.5703125" customWidth="1"/>
    <col min="1281" max="1281" width="12.28515625" customWidth="1"/>
    <col min="1282" max="1282" width="30" customWidth="1"/>
    <col min="1283" max="1283" width="2.5703125" customWidth="1"/>
    <col min="1284" max="1284" width="15.140625" customWidth="1"/>
    <col min="1285" max="1285" width="2.28515625" customWidth="1"/>
    <col min="1286" max="1286" width="43.140625" customWidth="1"/>
    <col min="1287" max="1287" width="1.5703125" customWidth="1"/>
    <col min="1537" max="1537" width="12.28515625" customWidth="1"/>
    <col min="1538" max="1538" width="30" customWidth="1"/>
    <col min="1539" max="1539" width="2.5703125" customWidth="1"/>
    <col min="1540" max="1540" width="15.140625" customWidth="1"/>
    <col min="1541" max="1541" width="2.28515625" customWidth="1"/>
    <col min="1542" max="1542" width="43.140625" customWidth="1"/>
    <col min="1543" max="1543" width="1.5703125" customWidth="1"/>
    <col min="1793" max="1793" width="12.28515625" customWidth="1"/>
    <col min="1794" max="1794" width="30" customWidth="1"/>
    <col min="1795" max="1795" width="2.5703125" customWidth="1"/>
    <col min="1796" max="1796" width="15.140625" customWidth="1"/>
    <col min="1797" max="1797" width="2.28515625" customWidth="1"/>
    <col min="1798" max="1798" width="43.140625" customWidth="1"/>
    <col min="1799" max="1799" width="1.5703125" customWidth="1"/>
    <col min="2049" max="2049" width="12.28515625" customWidth="1"/>
    <col min="2050" max="2050" width="30" customWidth="1"/>
    <col min="2051" max="2051" width="2.5703125" customWidth="1"/>
    <col min="2052" max="2052" width="15.140625" customWidth="1"/>
    <col min="2053" max="2053" width="2.28515625" customWidth="1"/>
    <col min="2054" max="2054" width="43.140625" customWidth="1"/>
    <col min="2055" max="2055" width="1.5703125" customWidth="1"/>
    <col min="2305" max="2305" width="12.28515625" customWidth="1"/>
    <col min="2306" max="2306" width="30" customWidth="1"/>
    <col min="2307" max="2307" width="2.5703125" customWidth="1"/>
    <col min="2308" max="2308" width="15.140625" customWidth="1"/>
    <col min="2309" max="2309" width="2.28515625" customWidth="1"/>
    <col min="2310" max="2310" width="43.140625" customWidth="1"/>
    <col min="2311" max="2311" width="1.5703125" customWidth="1"/>
    <col min="2561" max="2561" width="12.28515625" customWidth="1"/>
    <col min="2562" max="2562" width="30" customWidth="1"/>
    <col min="2563" max="2563" width="2.5703125" customWidth="1"/>
    <col min="2564" max="2564" width="15.140625" customWidth="1"/>
    <col min="2565" max="2565" width="2.28515625" customWidth="1"/>
    <col min="2566" max="2566" width="43.140625" customWidth="1"/>
    <col min="2567" max="2567" width="1.5703125" customWidth="1"/>
    <col min="2817" max="2817" width="12.28515625" customWidth="1"/>
    <col min="2818" max="2818" width="30" customWidth="1"/>
    <col min="2819" max="2819" width="2.5703125" customWidth="1"/>
    <col min="2820" max="2820" width="15.140625" customWidth="1"/>
    <col min="2821" max="2821" width="2.28515625" customWidth="1"/>
    <col min="2822" max="2822" width="43.140625" customWidth="1"/>
    <col min="2823" max="2823" width="1.5703125" customWidth="1"/>
    <col min="3073" max="3073" width="12.28515625" customWidth="1"/>
    <col min="3074" max="3074" width="30" customWidth="1"/>
    <col min="3075" max="3075" width="2.5703125" customWidth="1"/>
    <col min="3076" max="3076" width="15.140625" customWidth="1"/>
    <col min="3077" max="3077" width="2.28515625" customWidth="1"/>
    <col min="3078" max="3078" width="43.140625" customWidth="1"/>
    <col min="3079" max="3079" width="1.5703125" customWidth="1"/>
    <col min="3329" max="3329" width="12.28515625" customWidth="1"/>
    <col min="3330" max="3330" width="30" customWidth="1"/>
    <col min="3331" max="3331" width="2.5703125" customWidth="1"/>
    <col min="3332" max="3332" width="15.140625" customWidth="1"/>
    <col min="3333" max="3333" width="2.28515625" customWidth="1"/>
    <col min="3334" max="3334" width="43.140625" customWidth="1"/>
    <col min="3335" max="3335" width="1.5703125" customWidth="1"/>
    <col min="3585" max="3585" width="12.28515625" customWidth="1"/>
    <col min="3586" max="3586" width="30" customWidth="1"/>
    <col min="3587" max="3587" width="2.5703125" customWidth="1"/>
    <col min="3588" max="3588" width="15.140625" customWidth="1"/>
    <col min="3589" max="3589" width="2.28515625" customWidth="1"/>
    <col min="3590" max="3590" width="43.140625" customWidth="1"/>
    <col min="3591" max="3591" width="1.5703125" customWidth="1"/>
    <col min="3841" max="3841" width="12.28515625" customWidth="1"/>
    <col min="3842" max="3842" width="30" customWidth="1"/>
    <col min="3843" max="3843" width="2.5703125" customWidth="1"/>
    <col min="3844" max="3844" width="15.140625" customWidth="1"/>
    <col min="3845" max="3845" width="2.28515625" customWidth="1"/>
    <col min="3846" max="3846" width="43.140625" customWidth="1"/>
    <col min="3847" max="3847" width="1.5703125" customWidth="1"/>
    <col min="4097" max="4097" width="12.28515625" customWidth="1"/>
    <col min="4098" max="4098" width="30" customWidth="1"/>
    <col min="4099" max="4099" width="2.5703125" customWidth="1"/>
    <col min="4100" max="4100" width="15.140625" customWidth="1"/>
    <col min="4101" max="4101" width="2.28515625" customWidth="1"/>
    <col min="4102" max="4102" width="43.140625" customWidth="1"/>
    <col min="4103" max="4103" width="1.5703125" customWidth="1"/>
    <col min="4353" max="4353" width="12.28515625" customWidth="1"/>
    <col min="4354" max="4354" width="30" customWidth="1"/>
    <col min="4355" max="4355" width="2.5703125" customWidth="1"/>
    <col min="4356" max="4356" width="15.140625" customWidth="1"/>
    <col min="4357" max="4357" width="2.28515625" customWidth="1"/>
    <col min="4358" max="4358" width="43.140625" customWidth="1"/>
    <col min="4359" max="4359" width="1.5703125" customWidth="1"/>
    <col min="4609" max="4609" width="12.28515625" customWidth="1"/>
    <col min="4610" max="4610" width="30" customWidth="1"/>
    <col min="4611" max="4611" width="2.5703125" customWidth="1"/>
    <col min="4612" max="4612" width="15.140625" customWidth="1"/>
    <col min="4613" max="4613" width="2.28515625" customWidth="1"/>
    <col min="4614" max="4614" width="43.140625" customWidth="1"/>
    <col min="4615" max="4615" width="1.5703125" customWidth="1"/>
    <col min="4865" max="4865" width="12.28515625" customWidth="1"/>
    <col min="4866" max="4866" width="30" customWidth="1"/>
    <col min="4867" max="4867" width="2.5703125" customWidth="1"/>
    <col min="4868" max="4868" width="15.140625" customWidth="1"/>
    <col min="4869" max="4869" width="2.28515625" customWidth="1"/>
    <col min="4870" max="4870" width="43.140625" customWidth="1"/>
    <col min="4871" max="4871" width="1.5703125" customWidth="1"/>
    <col min="5121" max="5121" width="12.28515625" customWidth="1"/>
    <col min="5122" max="5122" width="30" customWidth="1"/>
    <col min="5123" max="5123" width="2.5703125" customWidth="1"/>
    <col min="5124" max="5124" width="15.140625" customWidth="1"/>
    <col min="5125" max="5125" width="2.28515625" customWidth="1"/>
    <col min="5126" max="5126" width="43.140625" customWidth="1"/>
    <col min="5127" max="5127" width="1.5703125" customWidth="1"/>
    <col min="5377" max="5377" width="12.28515625" customWidth="1"/>
    <col min="5378" max="5378" width="30" customWidth="1"/>
    <col min="5379" max="5379" width="2.5703125" customWidth="1"/>
    <col min="5380" max="5380" width="15.140625" customWidth="1"/>
    <col min="5381" max="5381" width="2.28515625" customWidth="1"/>
    <col min="5382" max="5382" width="43.140625" customWidth="1"/>
    <col min="5383" max="5383" width="1.5703125" customWidth="1"/>
    <col min="5633" max="5633" width="12.28515625" customWidth="1"/>
    <col min="5634" max="5634" width="30" customWidth="1"/>
    <col min="5635" max="5635" width="2.5703125" customWidth="1"/>
    <col min="5636" max="5636" width="15.140625" customWidth="1"/>
    <col min="5637" max="5637" width="2.28515625" customWidth="1"/>
    <col min="5638" max="5638" width="43.140625" customWidth="1"/>
    <col min="5639" max="5639" width="1.5703125" customWidth="1"/>
    <col min="5889" max="5889" width="12.28515625" customWidth="1"/>
    <col min="5890" max="5890" width="30" customWidth="1"/>
    <col min="5891" max="5891" width="2.5703125" customWidth="1"/>
    <col min="5892" max="5892" width="15.140625" customWidth="1"/>
    <col min="5893" max="5893" width="2.28515625" customWidth="1"/>
    <col min="5894" max="5894" width="43.140625" customWidth="1"/>
    <col min="5895" max="5895" width="1.5703125" customWidth="1"/>
    <col min="6145" max="6145" width="12.28515625" customWidth="1"/>
    <col min="6146" max="6146" width="30" customWidth="1"/>
    <col min="6147" max="6147" width="2.5703125" customWidth="1"/>
    <col min="6148" max="6148" width="15.140625" customWidth="1"/>
    <col min="6149" max="6149" width="2.28515625" customWidth="1"/>
    <col min="6150" max="6150" width="43.140625" customWidth="1"/>
    <col min="6151" max="6151" width="1.5703125" customWidth="1"/>
    <col min="6401" max="6401" width="12.28515625" customWidth="1"/>
    <col min="6402" max="6402" width="30" customWidth="1"/>
    <col min="6403" max="6403" width="2.5703125" customWidth="1"/>
    <col min="6404" max="6404" width="15.140625" customWidth="1"/>
    <col min="6405" max="6405" width="2.28515625" customWidth="1"/>
    <col min="6406" max="6406" width="43.140625" customWidth="1"/>
    <col min="6407" max="6407" width="1.5703125" customWidth="1"/>
    <col min="6657" max="6657" width="12.28515625" customWidth="1"/>
    <col min="6658" max="6658" width="30" customWidth="1"/>
    <col min="6659" max="6659" width="2.5703125" customWidth="1"/>
    <col min="6660" max="6660" width="15.140625" customWidth="1"/>
    <col min="6661" max="6661" width="2.28515625" customWidth="1"/>
    <col min="6662" max="6662" width="43.140625" customWidth="1"/>
    <col min="6663" max="6663" width="1.5703125" customWidth="1"/>
    <col min="6913" max="6913" width="12.28515625" customWidth="1"/>
    <col min="6914" max="6914" width="30" customWidth="1"/>
    <col min="6915" max="6915" width="2.5703125" customWidth="1"/>
    <col min="6916" max="6916" width="15.140625" customWidth="1"/>
    <col min="6917" max="6917" width="2.28515625" customWidth="1"/>
    <col min="6918" max="6918" width="43.140625" customWidth="1"/>
    <col min="6919" max="6919" width="1.5703125" customWidth="1"/>
    <col min="7169" max="7169" width="12.28515625" customWidth="1"/>
    <col min="7170" max="7170" width="30" customWidth="1"/>
    <col min="7171" max="7171" width="2.5703125" customWidth="1"/>
    <col min="7172" max="7172" width="15.140625" customWidth="1"/>
    <col min="7173" max="7173" width="2.28515625" customWidth="1"/>
    <col min="7174" max="7174" width="43.140625" customWidth="1"/>
    <col min="7175" max="7175" width="1.5703125" customWidth="1"/>
    <col min="7425" max="7425" width="12.28515625" customWidth="1"/>
    <col min="7426" max="7426" width="30" customWidth="1"/>
    <col min="7427" max="7427" width="2.5703125" customWidth="1"/>
    <col min="7428" max="7428" width="15.140625" customWidth="1"/>
    <col min="7429" max="7429" width="2.28515625" customWidth="1"/>
    <col min="7430" max="7430" width="43.140625" customWidth="1"/>
    <col min="7431" max="7431" width="1.5703125" customWidth="1"/>
    <col min="7681" max="7681" width="12.28515625" customWidth="1"/>
    <col min="7682" max="7682" width="30" customWidth="1"/>
    <col min="7683" max="7683" width="2.5703125" customWidth="1"/>
    <col min="7684" max="7684" width="15.140625" customWidth="1"/>
    <col min="7685" max="7685" width="2.28515625" customWidth="1"/>
    <col min="7686" max="7686" width="43.140625" customWidth="1"/>
    <col min="7687" max="7687" width="1.5703125" customWidth="1"/>
    <col min="7937" max="7937" width="12.28515625" customWidth="1"/>
    <col min="7938" max="7938" width="30" customWidth="1"/>
    <col min="7939" max="7939" width="2.5703125" customWidth="1"/>
    <col min="7940" max="7940" width="15.140625" customWidth="1"/>
    <col min="7941" max="7941" width="2.28515625" customWidth="1"/>
    <col min="7942" max="7942" width="43.140625" customWidth="1"/>
    <col min="7943" max="7943" width="1.5703125" customWidth="1"/>
    <col min="8193" max="8193" width="12.28515625" customWidth="1"/>
    <col min="8194" max="8194" width="30" customWidth="1"/>
    <col min="8195" max="8195" width="2.5703125" customWidth="1"/>
    <col min="8196" max="8196" width="15.140625" customWidth="1"/>
    <col min="8197" max="8197" width="2.28515625" customWidth="1"/>
    <col min="8198" max="8198" width="43.140625" customWidth="1"/>
    <col min="8199" max="8199" width="1.5703125" customWidth="1"/>
    <col min="8449" max="8449" width="12.28515625" customWidth="1"/>
    <col min="8450" max="8450" width="30" customWidth="1"/>
    <col min="8451" max="8451" width="2.5703125" customWidth="1"/>
    <col min="8452" max="8452" width="15.140625" customWidth="1"/>
    <col min="8453" max="8453" width="2.28515625" customWidth="1"/>
    <col min="8454" max="8454" width="43.140625" customWidth="1"/>
    <col min="8455" max="8455" width="1.5703125" customWidth="1"/>
    <col min="8705" max="8705" width="12.28515625" customWidth="1"/>
    <col min="8706" max="8706" width="30" customWidth="1"/>
    <col min="8707" max="8707" width="2.5703125" customWidth="1"/>
    <col min="8708" max="8708" width="15.140625" customWidth="1"/>
    <col min="8709" max="8709" width="2.28515625" customWidth="1"/>
    <col min="8710" max="8710" width="43.140625" customWidth="1"/>
    <col min="8711" max="8711" width="1.5703125" customWidth="1"/>
    <col min="8961" max="8961" width="12.28515625" customWidth="1"/>
    <col min="8962" max="8962" width="30" customWidth="1"/>
    <col min="8963" max="8963" width="2.5703125" customWidth="1"/>
    <col min="8964" max="8964" width="15.140625" customWidth="1"/>
    <col min="8965" max="8965" width="2.28515625" customWidth="1"/>
    <col min="8966" max="8966" width="43.140625" customWidth="1"/>
    <col min="8967" max="8967" width="1.5703125" customWidth="1"/>
    <col min="9217" max="9217" width="12.28515625" customWidth="1"/>
    <col min="9218" max="9218" width="30" customWidth="1"/>
    <col min="9219" max="9219" width="2.5703125" customWidth="1"/>
    <col min="9220" max="9220" width="15.140625" customWidth="1"/>
    <col min="9221" max="9221" width="2.28515625" customWidth="1"/>
    <col min="9222" max="9222" width="43.140625" customWidth="1"/>
    <col min="9223" max="9223" width="1.5703125" customWidth="1"/>
    <col min="9473" max="9473" width="12.28515625" customWidth="1"/>
    <col min="9474" max="9474" width="30" customWidth="1"/>
    <col min="9475" max="9475" width="2.5703125" customWidth="1"/>
    <col min="9476" max="9476" width="15.140625" customWidth="1"/>
    <col min="9477" max="9477" width="2.28515625" customWidth="1"/>
    <col min="9478" max="9478" width="43.140625" customWidth="1"/>
    <col min="9479" max="9479" width="1.5703125" customWidth="1"/>
    <col min="9729" max="9729" width="12.28515625" customWidth="1"/>
    <col min="9730" max="9730" width="30" customWidth="1"/>
    <col min="9731" max="9731" width="2.5703125" customWidth="1"/>
    <col min="9732" max="9732" width="15.140625" customWidth="1"/>
    <col min="9733" max="9733" width="2.28515625" customWidth="1"/>
    <col min="9734" max="9734" width="43.140625" customWidth="1"/>
    <col min="9735" max="9735" width="1.5703125" customWidth="1"/>
    <col min="9985" max="9985" width="12.28515625" customWidth="1"/>
    <col min="9986" max="9986" width="30" customWidth="1"/>
    <col min="9987" max="9987" width="2.5703125" customWidth="1"/>
    <col min="9988" max="9988" width="15.140625" customWidth="1"/>
    <col min="9989" max="9989" width="2.28515625" customWidth="1"/>
    <col min="9990" max="9990" width="43.140625" customWidth="1"/>
    <col min="9991" max="9991" width="1.5703125" customWidth="1"/>
    <col min="10241" max="10241" width="12.28515625" customWidth="1"/>
    <col min="10242" max="10242" width="30" customWidth="1"/>
    <col min="10243" max="10243" width="2.5703125" customWidth="1"/>
    <col min="10244" max="10244" width="15.140625" customWidth="1"/>
    <col min="10245" max="10245" width="2.28515625" customWidth="1"/>
    <col min="10246" max="10246" width="43.140625" customWidth="1"/>
    <col min="10247" max="10247" width="1.5703125" customWidth="1"/>
    <col min="10497" max="10497" width="12.28515625" customWidth="1"/>
    <col min="10498" max="10498" width="30" customWidth="1"/>
    <col min="10499" max="10499" width="2.5703125" customWidth="1"/>
    <col min="10500" max="10500" width="15.140625" customWidth="1"/>
    <col min="10501" max="10501" width="2.28515625" customWidth="1"/>
    <col min="10502" max="10502" width="43.140625" customWidth="1"/>
    <col min="10503" max="10503" width="1.5703125" customWidth="1"/>
    <col min="10753" max="10753" width="12.28515625" customWidth="1"/>
    <col min="10754" max="10754" width="30" customWidth="1"/>
    <col min="10755" max="10755" width="2.5703125" customWidth="1"/>
    <col min="10756" max="10756" width="15.140625" customWidth="1"/>
    <col min="10757" max="10757" width="2.28515625" customWidth="1"/>
    <col min="10758" max="10758" width="43.140625" customWidth="1"/>
    <col min="10759" max="10759" width="1.5703125" customWidth="1"/>
    <col min="11009" max="11009" width="12.28515625" customWidth="1"/>
    <col min="11010" max="11010" width="30" customWidth="1"/>
    <col min="11011" max="11011" width="2.5703125" customWidth="1"/>
    <col min="11012" max="11012" width="15.140625" customWidth="1"/>
    <col min="11013" max="11013" width="2.28515625" customWidth="1"/>
    <col min="11014" max="11014" width="43.140625" customWidth="1"/>
    <col min="11015" max="11015" width="1.5703125" customWidth="1"/>
    <col min="11265" max="11265" width="12.28515625" customWidth="1"/>
    <col min="11266" max="11266" width="30" customWidth="1"/>
    <col min="11267" max="11267" width="2.5703125" customWidth="1"/>
    <col min="11268" max="11268" width="15.140625" customWidth="1"/>
    <col min="11269" max="11269" width="2.28515625" customWidth="1"/>
    <col min="11270" max="11270" width="43.140625" customWidth="1"/>
    <col min="11271" max="11271" width="1.5703125" customWidth="1"/>
    <col min="11521" max="11521" width="12.28515625" customWidth="1"/>
    <col min="11522" max="11522" width="30" customWidth="1"/>
    <col min="11523" max="11523" width="2.5703125" customWidth="1"/>
    <col min="11524" max="11524" width="15.140625" customWidth="1"/>
    <col min="11525" max="11525" width="2.28515625" customWidth="1"/>
    <col min="11526" max="11526" width="43.140625" customWidth="1"/>
    <col min="11527" max="11527" width="1.5703125" customWidth="1"/>
    <col min="11777" max="11777" width="12.28515625" customWidth="1"/>
    <col min="11778" max="11778" width="30" customWidth="1"/>
    <col min="11779" max="11779" width="2.5703125" customWidth="1"/>
    <col min="11780" max="11780" width="15.140625" customWidth="1"/>
    <col min="11781" max="11781" width="2.28515625" customWidth="1"/>
    <col min="11782" max="11782" width="43.140625" customWidth="1"/>
    <col min="11783" max="11783" width="1.5703125" customWidth="1"/>
    <col min="12033" max="12033" width="12.28515625" customWidth="1"/>
    <col min="12034" max="12034" width="30" customWidth="1"/>
    <col min="12035" max="12035" width="2.5703125" customWidth="1"/>
    <col min="12036" max="12036" width="15.140625" customWidth="1"/>
    <col min="12037" max="12037" width="2.28515625" customWidth="1"/>
    <col min="12038" max="12038" width="43.140625" customWidth="1"/>
    <col min="12039" max="12039" width="1.5703125" customWidth="1"/>
    <col min="12289" max="12289" width="12.28515625" customWidth="1"/>
    <col min="12290" max="12290" width="30" customWidth="1"/>
    <col min="12291" max="12291" width="2.5703125" customWidth="1"/>
    <col min="12292" max="12292" width="15.140625" customWidth="1"/>
    <col min="12293" max="12293" width="2.28515625" customWidth="1"/>
    <col min="12294" max="12294" width="43.140625" customWidth="1"/>
    <col min="12295" max="12295" width="1.5703125" customWidth="1"/>
    <col min="12545" max="12545" width="12.28515625" customWidth="1"/>
    <col min="12546" max="12546" width="30" customWidth="1"/>
    <col min="12547" max="12547" width="2.5703125" customWidth="1"/>
    <col min="12548" max="12548" width="15.140625" customWidth="1"/>
    <col min="12549" max="12549" width="2.28515625" customWidth="1"/>
    <col min="12550" max="12550" width="43.140625" customWidth="1"/>
    <col min="12551" max="12551" width="1.5703125" customWidth="1"/>
    <col min="12801" max="12801" width="12.28515625" customWidth="1"/>
    <col min="12802" max="12802" width="30" customWidth="1"/>
    <col min="12803" max="12803" width="2.5703125" customWidth="1"/>
    <col min="12804" max="12804" width="15.140625" customWidth="1"/>
    <col min="12805" max="12805" width="2.28515625" customWidth="1"/>
    <col min="12806" max="12806" width="43.140625" customWidth="1"/>
    <col min="12807" max="12807" width="1.5703125" customWidth="1"/>
    <col min="13057" max="13057" width="12.28515625" customWidth="1"/>
    <col min="13058" max="13058" width="30" customWidth="1"/>
    <col min="13059" max="13059" width="2.5703125" customWidth="1"/>
    <col min="13060" max="13060" width="15.140625" customWidth="1"/>
    <col min="13061" max="13061" width="2.28515625" customWidth="1"/>
    <col min="13062" max="13062" width="43.140625" customWidth="1"/>
    <col min="13063" max="13063" width="1.5703125" customWidth="1"/>
    <col min="13313" max="13313" width="12.28515625" customWidth="1"/>
    <col min="13314" max="13314" width="30" customWidth="1"/>
    <col min="13315" max="13315" width="2.5703125" customWidth="1"/>
    <col min="13316" max="13316" width="15.140625" customWidth="1"/>
    <col min="13317" max="13317" width="2.28515625" customWidth="1"/>
    <col min="13318" max="13318" width="43.140625" customWidth="1"/>
    <col min="13319" max="13319" width="1.5703125" customWidth="1"/>
    <col min="13569" max="13569" width="12.28515625" customWidth="1"/>
    <col min="13570" max="13570" width="30" customWidth="1"/>
    <col min="13571" max="13571" width="2.5703125" customWidth="1"/>
    <col min="13572" max="13572" width="15.140625" customWidth="1"/>
    <col min="13573" max="13573" width="2.28515625" customWidth="1"/>
    <col min="13574" max="13574" width="43.140625" customWidth="1"/>
    <col min="13575" max="13575" width="1.5703125" customWidth="1"/>
    <col min="13825" max="13825" width="12.28515625" customWidth="1"/>
    <col min="13826" max="13826" width="30" customWidth="1"/>
    <col min="13827" max="13827" width="2.5703125" customWidth="1"/>
    <col min="13828" max="13828" width="15.140625" customWidth="1"/>
    <col min="13829" max="13829" width="2.28515625" customWidth="1"/>
    <col min="13830" max="13830" width="43.140625" customWidth="1"/>
    <col min="13831" max="13831" width="1.5703125" customWidth="1"/>
    <col min="14081" max="14081" width="12.28515625" customWidth="1"/>
    <col min="14082" max="14082" width="30" customWidth="1"/>
    <col min="14083" max="14083" width="2.5703125" customWidth="1"/>
    <col min="14084" max="14084" width="15.140625" customWidth="1"/>
    <col min="14085" max="14085" width="2.28515625" customWidth="1"/>
    <col min="14086" max="14086" width="43.140625" customWidth="1"/>
    <col min="14087" max="14087" width="1.5703125" customWidth="1"/>
    <col min="14337" max="14337" width="12.28515625" customWidth="1"/>
    <col min="14338" max="14338" width="30" customWidth="1"/>
    <col min="14339" max="14339" width="2.5703125" customWidth="1"/>
    <col min="14340" max="14340" width="15.140625" customWidth="1"/>
    <col min="14341" max="14341" width="2.28515625" customWidth="1"/>
    <col min="14342" max="14342" width="43.140625" customWidth="1"/>
    <col min="14343" max="14343" width="1.5703125" customWidth="1"/>
    <col min="14593" max="14593" width="12.28515625" customWidth="1"/>
    <col min="14594" max="14594" width="30" customWidth="1"/>
    <col min="14595" max="14595" width="2.5703125" customWidth="1"/>
    <col min="14596" max="14596" width="15.140625" customWidth="1"/>
    <col min="14597" max="14597" width="2.28515625" customWidth="1"/>
    <col min="14598" max="14598" width="43.140625" customWidth="1"/>
    <col min="14599" max="14599" width="1.5703125" customWidth="1"/>
    <col min="14849" max="14849" width="12.28515625" customWidth="1"/>
    <col min="14850" max="14850" width="30" customWidth="1"/>
    <col min="14851" max="14851" width="2.5703125" customWidth="1"/>
    <col min="14852" max="14852" width="15.140625" customWidth="1"/>
    <col min="14853" max="14853" width="2.28515625" customWidth="1"/>
    <col min="14854" max="14854" width="43.140625" customWidth="1"/>
    <col min="14855" max="14855" width="1.5703125" customWidth="1"/>
    <col min="15105" max="15105" width="12.28515625" customWidth="1"/>
    <col min="15106" max="15106" width="30" customWidth="1"/>
    <col min="15107" max="15107" width="2.5703125" customWidth="1"/>
    <col min="15108" max="15108" width="15.140625" customWidth="1"/>
    <col min="15109" max="15109" width="2.28515625" customWidth="1"/>
    <col min="15110" max="15110" width="43.140625" customWidth="1"/>
    <col min="15111" max="15111" width="1.5703125" customWidth="1"/>
    <col min="15361" max="15361" width="12.28515625" customWidth="1"/>
    <col min="15362" max="15362" width="30" customWidth="1"/>
    <col min="15363" max="15363" width="2.5703125" customWidth="1"/>
    <col min="15364" max="15364" width="15.140625" customWidth="1"/>
    <col min="15365" max="15365" width="2.28515625" customWidth="1"/>
    <col min="15366" max="15366" width="43.140625" customWidth="1"/>
    <col min="15367" max="15367" width="1.5703125" customWidth="1"/>
    <col min="15617" max="15617" width="12.28515625" customWidth="1"/>
    <col min="15618" max="15618" width="30" customWidth="1"/>
    <col min="15619" max="15619" width="2.5703125" customWidth="1"/>
    <col min="15620" max="15620" width="15.140625" customWidth="1"/>
    <col min="15621" max="15621" width="2.28515625" customWidth="1"/>
    <col min="15622" max="15622" width="43.140625" customWidth="1"/>
    <col min="15623" max="15623" width="1.5703125" customWidth="1"/>
    <col min="15873" max="15873" width="12.28515625" customWidth="1"/>
    <col min="15874" max="15874" width="30" customWidth="1"/>
    <col min="15875" max="15875" width="2.5703125" customWidth="1"/>
    <col min="15876" max="15876" width="15.140625" customWidth="1"/>
    <col min="15877" max="15877" width="2.28515625" customWidth="1"/>
    <col min="15878" max="15878" width="43.140625" customWidth="1"/>
    <col min="15879" max="15879" width="1.5703125" customWidth="1"/>
    <col min="16129" max="16129" width="12.28515625" customWidth="1"/>
    <col min="16130" max="16130" width="30" customWidth="1"/>
    <col min="16131" max="16131" width="2.5703125" customWidth="1"/>
    <col min="16132" max="16132" width="15.140625" customWidth="1"/>
    <col min="16133" max="16133" width="2.28515625" customWidth="1"/>
    <col min="16134" max="16134" width="43.140625" customWidth="1"/>
    <col min="16135" max="16135" width="1.5703125" customWidth="1"/>
  </cols>
  <sheetData>
    <row r="1" spans="1:6" ht="15.75" x14ac:dyDescent="0.25">
      <c r="A1" s="1"/>
      <c r="B1" s="1"/>
      <c r="C1" s="2" t="s">
        <v>0</v>
      </c>
      <c r="D1" s="3"/>
      <c r="E1" s="2"/>
    </row>
    <row r="2" spans="1:6" ht="15.75" x14ac:dyDescent="0.25">
      <c r="A2" s="1"/>
      <c r="B2" s="1"/>
      <c r="C2" s="2" t="s">
        <v>1</v>
      </c>
      <c r="D2" s="3"/>
      <c r="E2" s="2"/>
    </row>
    <row r="3" spans="1:6" ht="15.75" x14ac:dyDescent="0.25">
      <c r="A3" s="1"/>
      <c r="B3" s="4" t="s">
        <v>37</v>
      </c>
      <c r="C3" s="5"/>
      <c r="D3" s="6"/>
      <c r="E3" s="2"/>
    </row>
    <row r="4" spans="1:6" ht="15.75" x14ac:dyDescent="0.25">
      <c r="A4" s="1"/>
      <c r="B4" s="7"/>
      <c r="C4" s="8"/>
      <c r="D4" s="6"/>
      <c r="E4" s="2"/>
      <c r="F4" s="9"/>
    </row>
    <row r="5" spans="1:6" ht="15.75" x14ac:dyDescent="0.25">
      <c r="A5" s="1"/>
      <c r="B5" s="1"/>
      <c r="C5" s="1"/>
      <c r="D5" s="10" t="s">
        <v>2</v>
      </c>
      <c r="E5" s="11"/>
      <c r="F5" s="12" t="s">
        <v>3</v>
      </c>
    </row>
    <row r="6" spans="1:6" ht="15.75" x14ac:dyDescent="0.25">
      <c r="A6" s="13" t="s">
        <v>4</v>
      </c>
      <c r="B6" s="14"/>
      <c r="C6" s="1"/>
      <c r="D6" s="15"/>
      <c r="E6" s="16"/>
    </row>
    <row r="7" spans="1:6" ht="15.75" x14ac:dyDescent="0.25">
      <c r="A7" s="17" t="s">
        <v>40</v>
      </c>
      <c r="B7" s="17"/>
      <c r="C7" s="1"/>
      <c r="D7" s="39">
        <v>5411.5</v>
      </c>
      <c r="E7" s="16"/>
      <c r="F7" s="18" t="s">
        <v>41</v>
      </c>
    </row>
    <row r="8" spans="1:6" ht="15.75" x14ac:dyDescent="0.25">
      <c r="A8" s="17" t="s">
        <v>42</v>
      </c>
      <c r="B8" s="19"/>
      <c r="C8" s="1"/>
      <c r="D8" s="39">
        <v>20677</v>
      </c>
      <c r="E8" s="16"/>
      <c r="F8" s="20" t="s">
        <v>43</v>
      </c>
    </row>
    <row r="9" spans="1:6" ht="15.75" x14ac:dyDescent="0.25">
      <c r="A9" s="21" t="s">
        <v>44</v>
      </c>
      <c r="B9" s="19"/>
      <c r="C9" s="1"/>
      <c r="D9" s="39">
        <v>698.75</v>
      </c>
      <c r="E9" s="16"/>
      <c r="F9" s="20" t="s">
        <v>45</v>
      </c>
    </row>
    <row r="10" spans="1:6" ht="15.75" x14ac:dyDescent="0.25">
      <c r="A10" s="21" t="s">
        <v>44</v>
      </c>
      <c r="B10" s="19"/>
      <c r="C10" s="1"/>
      <c r="D10" s="39">
        <v>250</v>
      </c>
      <c r="E10" s="16"/>
      <c r="F10" s="22" t="s">
        <v>46</v>
      </c>
    </row>
    <row r="11" spans="1:6" ht="15.75" x14ac:dyDescent="0.25">
      <c r="A11" s="21" t="s">
        <v>47</v>
      </c>
      <c r="B11" s="19"/>
      <c r="C11" s="1"/>
      <c r="D11" s="39">
        <v>875</v>
      </c>
      <c r="E11" s="16"/>
      <c r="F11" s="22" t="s">
        <v>48</v>
      </c>
    </row>
    <row r="12" spans="1:6" ht="15.75" x14ac:dyDescent="0.25">
      <c r="A12" s="21" t="s">
        <v>49</v>
      </c>
      <c r="B12" s="19"/>
      <c r="C12" s="1"/>
      <c r="D12" s="39">
        <v>130.5</v>
      </c>
      <c r="E12" s="16"/>
      <c r="F12" s="22" t="s">
        <v>50</v>
      </c>
    </row>
    <row r="13" spans="1:6" ht="15.75" x14ac:dyDescent="0.25">
      <c r="A13" s="21"/>
      <c r="B13" s="19"/>
      <c r="C13" s="1"/>
      <c r="D13" s="39"/>
      <c r="E13" s="16"/>
      <c r="F13" s="22"/>
    </row>
    <row r="14" spans="1:6" ht="15.75" x14ac:dyDescent="0.25">
      <c r="A14" s="21"/>
      <c r="B14" s="19"/>
      <c r="C14" s="1"/>
      <c r="D14" s="39"/>
      <c r="E14" s="16"/>
      <c r="F14" s="22"/>
    </row>
    <row r="15" spans="1:6" ht="15.75" x14ac:dyDescent="0.25">
      <c r="A15" s="21"/>
      <c r="B15" s="19"/>
      <c r="C15" s="1"/>
      <c r="D15" s="39"/>
      <c r="E15" s="16"/>
      <c r="F15" s="22"/>
    </row>
    <row r="16" spans="1:6" ht="15.75" x14ac:dyDescent="0.25">
      <c r="A16" s="21"/>
      <c r="B16" s="19"/>
      <c r="C16" s="1"/>
      <c r="D16" s="39"/>
      <c r="E16" s="16"/>
      <c r="F16" s="22"/>
    </row>
    <row r="17" spans="1:6" ht="15.75" x14ac:dyDescent="0.25">
      <c r="A17" s="21"/>
      <c r="B17" s="19"/>
      <c r="C17" s="1"/>
      <c r="D17" s="39"/>
      <c r="E17" s="16"/>
      <c r="F17" s="22"/>
    </row>
    <row r="18" spans="1:6" ht="15.75" x14ac:dyDescent="0.25">
      <c r="A18" s="1"/>
      <c r="B18" s="1"/>
      <c r="C18" s="1"/>
      <c r="D18" s="40">
        <f>SUM(D7:D17)</f>
        <v>28042.75</v>
      </c>
      <c r="E18" s="16"/>
      <c r="F18" s="20"/>
    </row>
    <row r="19" spans="1:6" ht="15.75" x14ac:dyDescent="0.25">
      <c r="A19" s="24" t="s">
        <v>5</v>
      </c>
      <c r="B19" s="14"/>
      <c r="C19" s="1"/>
      <c r="D19" s="15"/>
      <c r="E19" s="16"/>
    </row>
    <row r="20" spans="1:6" ht="15.75" x14ac:dyDescent="0.25">
      <c r="A20" s="1"/>
      <c r="B20" s="1"/>
      <c r="C20" s="1"/>
      <c r="D20" s="38"/>
      <c r="E20" s="16"/>
    </row>
    <row r="21" spans="1:6" ht="15.75" x14ac:dyDescent="0.25">
      <c r="A21" s="1"/>
      <c r="B21" s="1"/>
      <c r="C21" s="1"/>
      <c r="D21" s="41"/>
      <c r="E21" s="16"/>
    </row>
    <row r="22" spans="1:6" ht="15.75" x14ac:dyDescent="0.25">
      <c r="A22" s="1"/>
      <c r="B22" s="1"/>
      <c r="C22" s="1"/>
      <c r="D22" s="42">
        <f>SUM(D20:D21)</f>
        <v>0</v>
      </c>
      <c r="E22" s="16"/>
      <c r="F22" s="20"/>
    </row>
    <row r="23" spans="1:6" ht="15.75" hidden="1" x14ac:dyDescent="0.25">
      <c r="A23" s="25" t="s">
        <v>6</v>
      </c>
      <c r="B23" s="26"/>
      <c r="C23" s="1"/>
      <c r="D23" s="15"/>
      <c r="E23" s="16"/>
    </row>
    <row r="24" spans="1:6" ht="15.75" x14ac:dyDescent="0.25">
      <c r="A24" s="17"/>
      <c r="B24" s="17"/>
      <c r="C24" s="1"/>
      <c r="D24" s="15"/>
      <c r="E24" s="16"/>
      <c r="F24" s="22"/>
    </row>
    <row r="25" spans="1:6" ht="15.75" hidden="1" x14ac:dyDescent="0.25">
      <c r="A25" s="17"/>
      <c r="B25" s="17"/>
      <c r="C25" s="1"/>
      <c r="D25" s="15"/>
      <c r="E25" s="16"/>
      <c r="F25" s="18"/>
    </row>
    <row r="26" spans="1:6" ht="15.75" hidden="1" x14ac:dyDescent="0.25">
      <c r="A26" s="17"/>
      <c r="B26" s="17"/>
      <c r="C26" s="1"/>
      <c r="D26" s="15"/>
      <c r="E26" s="16"/>
      <c r="F26" s="18"/>
    </row>
    <row r="27" spans="1:6" ht="15.75" hidden="1" x14ac:dyDescent="0.25">
      <c r="A27" s="27"/>
      <c r="B27" s="28"/>
      <c r="C27" s="1"/>
      <c r="D27" s="23">
        <f>SUM(D24:D24)</f>
        <v>0</v>
      </c>
      <c r="E27" s="16"/>
    </row>
    <row r="28" spans="1:6" ht="15.75" x14ac:dyDescent="0.25">
      <c r="A28" s="25" t="s">
        <v>7</v>
      </c>
      <c r="B28" s="26"/>
      <c r="C28" s="1"/>
      <c r="D28" s="15"/>
      <c r="E28" s="16"/>
    </row>
    <row r="29" spans="1:6" ht="15.75" x14ac:dyDescent="0.25">
      <c r="A29" s="21" t="s">
        <v>38</v>
      </c>
      <c r="B29" s="19"/>
      <c r="C29" s="1"/>
      <c r="D29" s="15">
        <v>35.4</v>
      </c>
      <c r="E29" s="16"/>
      <c r="F29" s="29" t="s">
        <v>39</v>
      </c>
    </row>
    <row r="30" spans="1:6" ht="15.75" hidden="1" x14ac:dyDescent="0.25">
      <c r="A30" s="21"/>
      <c r="B30" s="19"/>
      <c r="C30" s="1"/>
      <c r="D30" s="15"/>
      <c r="E30" s="16"/>
      <c r="F30" s="29"/>
    </row>
    <row r="31" spans="1:6" ht="15.75" x14ac:dyDescent="0.25">
      <c r="A31" s="27"/>
      <c r="B31" s="28"/>
      <c r="C31" s="1"/>
      <c r="D31" s="23">
        <f>SUM(D29:D29)</f>
        <v>35.4</v>
      </c>
      <c r="E31" s="16"/>
    </row>
    <row r="32" spans="1:6" ht="15.75" hidden="1" x14ac:dyDescent="0.25">
      <c r="A32" s="30" t="s">
        <v>8</v>
      </c>
      <c r="B32" s="30"/>
      <c r="C32" s="1"/>
      <c r="D32" s="31"/>
      <c r="E32" s="16"/>
    </row>
    <row r="33" spans="1:6" ht="15.75" hidden="1" x14ac:dyDescent="0.25">
      <c r="A33" s="27"/>
      <c r="B33" s="28"/>
      <c r="C33" s="1"/>
      <c r="D33" s="31"/>
      <c r="E33" s="16"/>
      <c r="F33" s="18"/>
    </row>
    <row r="34" spans="1:6" ht="15.75" hidden="1" x14ac:dyDescent="0.25">
      <c r="A34" s="27"/>
      <c r="B34" s="28"/>
      <c r="C34" s="1"/>
      <c r="D34" s="23">
        <f>SUM(D33)</f>
        <v>0</v>
      </c>
      <c r="E34" s="16"/>
    </row>
    <row r="35" spans="1:6" ht="15.75" hidden="1" x14ac:dyDescent="0.25">
      <c r="A35" s="25" t="s">
        <v>9</v>
      </c>
      <c r="B35" s="26"/>
      <c r="C35" s="1"/>
      <c r="D35" s="31"/>
      <c r="E35" s="16"/>
    </row>
    <row r="36" spans="1:6" ht="15.75" hidden="1" x14ac:dyDescent="0.25">
      <c r="A36" s="27"/>
      <c r="B36" s="28"/>
      <c r="C36" s="1"/>
      <c r="D36" s="31"/>
      <c r="E36" s="16"/>
      <c r="F36" s="18"/>
    </row>
    <row r="37" spans="1:6" ht="15.75" hidden="1" x14ac:dyDescent="0.25">
      <c r="A37" s="27"/>
      <c r="B37" s="28"/>
      <c r="C37" s="1"/>
      <c r="D37" s="23">
        <f>D36</f>
        <v>0</v>
      </c>
      <c r="E37" s="16"/>
    </row>
    <row r="38" spans="1:6" ht="15.75" hidden="1" x14ac:dyDescent="0.25">
      <c r="A38" s="25" t="s">
        <v>10</v>
      </c>
      <c r="B38" s="26"/>
      <c r="C38" s="1"/>
      <c r="D38" s="15"/>
      <c r="E38" s="16"/>
      <c r="F38" s="32"/>
    </row>
    <row r="39" spans="1:6" ht="15.75" hidden="1" x14ac:dyDescent="0.25">
      <c r="A39" s="21"/>
      <c r="B39" s="19"/>
      <c r="C39" s="1"/>
      <c r="D39" s="15"/>
      <c r="E39" s="16"/>
      <c r="F39" s="32"/>
    </row>
    <row r="40" spans="1:6" ht="15.75" hidden="1" x14ac:dyDescent="0.25">
      <c r="A40" s="1"/>
      <c r="B40" s="1"/>
      <c r="C40" s="1"/>
      <c r="D40" s="23">
        <f>SUM(D39:D39)</f>
        <v>0</v>
      </c>
      <c r="E40" s="16"/>
      <c r="F40" s="32"/>
    </row>
    <row r="41" spans="1:6" ht="15.75" x14ac:dyDescent="0.25">
      <c r="A41" s="1"/>
      <c r="B41" s="1"/>
      <c r="C41" s="1"/>
      <c r="D41" s="31"/>
      <c r="E41" s="16"/>
      <c r="F41" s="32"/>
    </row>
    <row r="42" spans="1:6" ht="15.75" x14ac:dyDescent="0.25">
      <c r="A42" s="33" t="s">
        <v>11</v>
      </c>
      <c r="B42" s="33"/>
      <c r="C42" s="33"/>
      <c r="D42" s="34">
        <f>D18+D22+D27+ D31</f>
        <v>28078.15</v>
      </c>
      <c r="E42" s="35"/>
      <c r="F42" s="36"/>
    </row>
    <row r="43" spans="1:6" ht="15.75" x14ac:dyDescent="0.25">
      <c r="A43" s="1"/>
      <c r="B43" s="1"/>
      <c r="C43" s="1"/>
      <c r="D43" s="15"/>
      <c r="E43" s="16"/>
    </row>
    <row r="44" spans="1:6" ht="15.75" x14ac:dyDescent="0.25">
      <c r="A44" s="1"/>
      <c r="B44" s="1"/>
      <c r="C44" s="1"/>
      <c r="D44" s="15"/>
      <c r="E44" s="1"/>
    </row>
    <row r="45" spans="1:6" ht="15.75" x14ac:dyDescent="0.25">
      <c r="A45" s="1"/>
      <c r="B45" s="1"/>
      <c r="C45" s="1"/>
      <c r="D45" s="15"/>
      <c r="E45" s="1"/>
    </row>
  </sheetData>
  <pageMargins left="0.45" right="0.45" top="0.75" bottom="0.75" header="0.3" footer="0.3"/>
  <pageSetup scale="9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9"/>
  <sheetViews>
    <sheetView zoomScaleNormal="100" workbookViewId="0">
      <selection activeCell="L36" sqref="L36"/>
    </sheetView>
  </sheetViews>
  <sheetFormatPr defaultRowHeight="15" x14ac:dyDescent="0.25"/>
  <cols>
    <col min="1" max="1" width="33.42578125" customWidth="1"/>
    <col min="2" max="2" width="30" customWidth="1"/>
    <col min="3" max="3" width="2.5703125" customWidth="1"/>
    <col min="4" max="4" width="17.140625" style="37" customWidth="1"/>
    <col min="5" max="5" width="1.85546875" customWidth="1"/>
    <col min="6" max="6" width="47.85546875" bestFit="1" customWidth="1"/>
    <col min="7" max="7" width="1.5703125" customWidth="1"/>
    <col min="8" max="8" width="12.5703125" bestFit="1" customWidth="1"/>
    <col min="257" max="257" width="12.28515625" customWidth="1"/>
    <col min="258" max="258" width="30" customWidth="1"/>
    <col min="259" max="259" width="2.5703125" customWidth="1"/>
    <col min="260" max="260" width="15.140625" customWidth="1"/>
    <col min="261" max="261" width="2.28515625" customWidth="1"/>
    <col min="262" max="262" width="43.140625" customWidth="1"/>
    <col min="263" max="263" width="1.5703125" customWidth="1"/>
    <col min="513" max="513" width="12.28515625" customWidth="1"/>
    <col min="514" max="514" width="30" customWidth="1"/>
    <col min="515" max="515" width="2.5703125" customWidth="1"/>
    <col min="516" max="516" width="15.140625" customWidth="1"/>
    <col min="517" max="517" width="2.28515625" customWidth="1"/>
    <col min="518" max="518" width="43.140625" customWidth="1"/>
    <col min="519" max="519" width="1.5703125" customWidth="1"/>
    <col min="769" max="769" width="12.28515625" customWidth="1"/>
    <col min="770" max="770" width="30" customWidth="1"/>
    <col min="771" max="771" width="2.5703125" customWidth="1"/>
    <col min="772" max="772" width="15.140625" customWidth="1"/>
    <col min="773" max="773" width="2.28515625" customWidth="1"/>
    <col min="774" max="774" width="43.140625" customWidth="1"/>
    <col min="775" max="775" width="1.5703125" customWidth="1"/>
    <col min="1025" max="1025" width="12.28515625" customWidth="1"/>
    <col min="1026" max="1026" width="30" customWidth="1"/>
    <col min="1027" max="1027" width="2.5703125" customWidth="1"/>
    <col min="1028" max="1028" width="15.140625" customWidth="1"/>
    <col min="1029" max="1029" width="2.28515625" customWidth="1"/>
    <col min="1030" max="1030" width="43.140625" customWidth="1"/>
    <col min="1031" max="1031" width="1.5703125" customWidth="1"/>
    <col min="1281" max="1281" width="12.28515625" customWidth="1"/>
    <col min="1282" max="1282" width="30" customWidth="1"/>
    <col min="1283" max="1283" width="2.5703125" customWidth="1"/>
    <col min="1284" max="1284" width="15.140625" customWidth="1"/>
    <col min="1285" max="1285" width="2.28515625" customWidth="1"/>
    <col min="1286" max="1286" width="43.140625" customWidth="1"/>
    <col min="1287" max="1287" width="1.5703125" customWidth="1"/>
    <col min="1537" max="1537" width="12.28515625" customWidth="1"/>
    <col min="1538" max="1538" width="30" customWidth="1"/>
    <col min="1539" max="1539" width="2.5703125" customWidth="1"/>
    <col min="1540" max="1540" width="15.140625" customWidth="1"/>
    <col min="1541" max="1541" width="2.28515625" customWidth="1"/>
    <col min="1542" max="1542" width="43.140625" customWidth="1"/>
    <col min="1543" max="1543" width="1.5703125" customWidth="1"/>
    <col min="1793" max="1793" width="12.28515625" customWidth="1"/>
    <col min="1794" max="1794" width="30" customWidth="1"/>
    <col min="1795" max="1795" width="2.5703125" customWidth="1"/>
    <col min="1796" max="1796" width="15.140625" customWidth="1"/>
    <col min="1797" max="1797" width="2.28515625" customWidth="1"/>
    <col min="1798" max="1798" width="43.140625" customWidth="1"/>
    <col min="1799" max="1799" width="1.5703125" customWidth="1"/>
    <col min="2049" max="2049" width="12.28515625" customWidth="1"/>
    <col min="2050" max="2050" width="30" customWidth="1"/>
    <col min="2051" max="2051" width="2.5703125" customWidth="1"/>
    <col min="2052" max="2052" width="15.140625" customWidth="1"/>
    <col min="2053" max="2053" width="2.28515625" customWidth="1"/>
    <col min="2054" max="2054" width="43.140625" customWidth="1"/>
    <col min="2055" max="2055" width="1.5703125" customWidth="1"/>
    <col min="2305" max="2305" width="12.28515625" customWidth="1"/>
    <col min="2306" max="2306" width="30" customWidth="1"/>
    <col min="2307" max="2307" width="2.5703125" customWidth="1"/>
    <col min="2308" max="2308" width="15.140625" customWidth="1"/>
    <col min="2309" max="2309" width="2.28515625" customWidth="1"/>
    <col min="2310" max="2310" width="43.140625" customWidth="1"/>
    <col min="2311" max="2311" width="1.5703125" customWidth="1"/>
    <col min="2561" max="2561" width="12.28515625" customWidth="1"/>
    <col min="2562" max="2562" width="30" customWidth="1"/>
    <col min="2563" max="2563" width="2.5703125" customWidth="1"/>
    <col min="2564" max="2564" width="15.140625" customWidth="1"/>
    <col min="2565" max="2565" width="2.28515625" customWidth="1"/>
    <col min="2566" max="2566" width="43.140625" customWidth="1"/>
    <col min="2567" max="2567" width="1.5703125" customWidth="1"/>
    <col min="2817" max="2817" width="12.28515625" customWidth="1"/>
    <col min="2818" max="2818" width="30" customWidth="1"/>
    <col min="2819" max="2819" width="2.5703125" customWidth="1"/>
    <col min="2820" max="2820" width="15.140625" customWidth="1"/>
    <col min="2821" max="2821" width="2.28515625" customWidth="1"/>
    <col min="2822" max="2822" width="43.140625" customWidth="1"/>
    <col min="2823" max="2823" width="1.5703125" customWidth="1"/>
    <col min="3073" max="3073" width="12.28515625" customWidth="1"/>
    <col min="3074" max="3074" width="30" customWidth="1"/>
    <col min="3075" max="3075" width="2.5703125" customWidth="1"/>
    <col min="3076" max="3076" width="15.140625" customWidth="1"/>
    <col min="3077" max="3077" width="2.28515625" customWidth="1"/>
    <col min="3078" max="3078" width="43.140625" customWidth="1"/>
    <col min="3079" max="3079" width="1.5703125" customWidth="1"/>
    <col min="3329" max="3329" width="12.28515625" customWidth="1"/>
    <col min="3330" max="3330" width="30" customWidth="1"/>
    <col min="3331" max="3331" width="2.5703125" customWidth="1"/>
    <col min="3332" max="3332" width="15.140625" customWidth="1"/>
    <col min="3333" max="3333" width="2.28515625" customWidth="1"/>
    <col min="3334" max="3334" width="43.140625" customWidth="1"/>
    <col min="3335" max="3335" width="1.5703125" customWidth="1"/>
    <col min="3585" max="3585" width="12.28515625" customWidth="1"/>
    <col min="3586" max="3586" width="30" customWidth="1"/>
    <col min="3587" max="3587" width="2.5703125" customWidth="1"/>
    <col min="3588" max="3588" width="15.140625" customWidth="1"/>
    <col min="3589" max="3589" width="2.28515625" customWidth="1"/>
    <col min="3590" max="3590" width="43.140625" customWidth="1"/>
    <col min="3591" max="3591" width="1.5703125" customWidth="1"/>
    <col min="3841" max="3841" width="12.28515625" customWidth="1"/>
    <col min="3842" max="3842" width="30" customWidth="1"/>
    <col min="3843" max="3843" width="2.5703125" customWidth="1"/>
    <col min="3844" max="3844" width="15.140625" customWidth="1"/>
    <col min="3845" max="3845" width="2.28515625" customWidth="1"/>
    <col min="3846" max="3846" width="43.140625" customWidth="1"/>
    <col min="3847" max="3847" width="1.5703125" customWidth="1"/>
    <col min="4097" max="4097" width="12.28515625" customWidth="1"/>
    <col min="4098" max="4098" width="30" customWidth="1"/>
    <col min="4099" max="4099" width="2.5703125" customWidth="1"/>
    <col min="4100" max="4100" width="15.140625" customWidth="1"/>
    <col min="4101" max="4101" width="2.28515625" customWidth="1"/>
    <col min="4102" max="4102" width="43.140625" customWidth="1"/>
    <col min="4103" max="4103" width="1.5703125" customWidth="1"/>
    <col min="4353" max="4353" width="12.28515625" customWidth="1"/>
    <col min="4354" max="4354" width="30" customWidth="1"/>
    <col min="4355" max="4355" width="2.5703125" customWidth="1"/>
    <col min="4356" max="4356" width="15.140625" customWidth="1"/>
    <col min="4357" max="4357" width="2.28515625" customWidth="1"/>
    <col min="4358" max="4358" width="43.140625" customWidth="1"/>
    <col min="4359" max="4359" width="1.5703125" customWidth="1"/>
    <col min="4609" max="4609" width="12.28515625" customWidth="1"/>
    <col min="4610" max="4610" width="30" customWidth="1"/>
    <col min="4611" max="4611" width="2.5703125" customWidth="1"/>
    <col min="4612" max="4612" width="15.140625" customWidth="1"/>
    <col min="4613" max="4613" width="2.28515625" customWidth="1"/>
    <col min="4614" max="4614" width="43.140625" customWidth="1"/>
    <col min="4615" max="4615" width="1.5703125" customWidth="1"/>
    <col min="4865" max="4865" width="12.28515625" customWidth="1"/>
    <col min="4866" max="4866" width="30" customWidth="1"/>
    <col min="4867" max="4867" width="2.5703125" customWidth="1"/>
    <col min="4868" max="4868" width="15.140625" customWidth="1"/>
    <col min="4869" max="4869" width="2.28515625" customWidth="1"/>
    <col min="4870" max="4870" width="43.140625" customWidth="1"/>
    <col min="4871" max="4871" width="1.5703125" customWidth="1"/>
    <col min="5121" max="5121" width="12.28515625" customWidth="1"/>
    <col min="5122" max="5122" width="30" customWidth="1"/>
    <col min="5123" max="5123" width="2.5703125" customWidth="1"/>
    <col min="5124" max="5124" width="15.140625" customWidth="1"/>
    <col min="5125" max="5125" width="2.28515625" customWidth="1"/>
    <col min="5126" max="5126" width="43.140625" customWidth="1"/>
    <col min="5127" max="5127" width="1.5703125" customWidth="1"/>
    <col min="5377" max="5377" width="12.28515625" customWidth="1"/>
    <col min="5378" max="5378" width="30" customWidth="1"/>
    <col min="5379" max="5379" width="2.5703125" customWidth="1"/>
    <col min="5380" max="5380" width="15.140625" customWidth="1"/>
    <col min="5381" max="5381" width="2.28515625" customWidth="1"/>
    <col min="5382" max="5382" width="43.140625" customWidth="1"/>
    <col min="5383" max="5383" width="1.5703125" customWidth="1"/>
    <col min="5633" max="5633" width="12.28515625" customWidth="1"/>
    <col min="5634" max="5634" width="30" customWidth="1"/>
    <col min="5635" max="5635" width="2.5703125" customWidth="1"/>
    <col min="5636" max="5636" width="15.140625" customWidth="1"/>
    <col min="5637" max="5637" width="2.28515625" customWidth="1"/>
    <col min="5638" max="5638" width="43.140625" customWidth="1"/>
    <col min="5639" max="5639" width="1.5703125" customWidth="1"/>
    <col min="5889" max="5889" width="12.28515625" customWidth="1"/>
    <col min="5890" max="5890" width="30" customWidth="1"/>
    <col min="5891" max="5891" width="2.5703125" customWidth="1"/>
    <col min="5892" max="5892" width="15.140625" customWidth="1"/>
    <col min="5893" max="5893" width="2.28515625" customWidth="1"/>
    <col min="5894" max="5894" width="43.140625" customWidth="1"/>
    <col min="5895" max="5895" width="1.5703125" customWidth="1"/>
    <col min="6145" max="6145" width="12.28515625" customWidth="1"/>
    <col min="6146" max="6146" width="30" customWidth="1"/>
    <col min="6147" max="6147" width="2.5703125" customWidth="1"/>
    <col min="6148" max="6148" width="15.140625" customWidth="1"/>
    <col min="6149" max="6149" width="2.28515625" customWidth="1"/>
    <col min="6150" max="6150" width="43.140625" customWidth="1"/>
    <col min="6151" max="6151" width="1.5703125" customWidth="1"/>
    <col min="6401" max="6401" width="12.28515625" customWidth="1"/>
    <col min="6402" max="6402" width="30" customWidth="1"/>
    <col min="6403" max="6403" width="2.5703125" customWidth="1"/>
    <col min="6404" max="6404" width="15.140625" customWidth="1"/>
    <col min="6405" max="6405" width="2.28515625" customWidth="1"/>
    <col min="6406" max="6406" width="43.140625" customWidth="1"/>
    <col min="6407" max="6407" width="1.5703125" customWidth="1"/>
    <col min="6657" max="6657" width="12.28515625" customWidth="1"/>
    <col min="6658" max="6658" width="30" customWidth="1"/>
    <col min="6659" max="6659" width="2.5703125" customWidth="1"/>
    <col min="6660" max="6660" width="15.140625" customWidth="1"/>
    <col min="6661" max="6661" width="2.28515625" customWidth="1"/>
    <col min="6662" max="6662" width="43.140625" customWidth="1"/>
    <col min="6663" max="6663" width="1.5703125" customWidth="1"/>
    <col min="6913" max="6913" width="12.28515625" customWidth="1"/>
    <col min="6914" max="6914" width="30" customWidth="1"/>
    <col min="6915" max="6915" width="2.5703125" customWidth="1"/>
    <col min="6916" max="6916" width="15.140625" customWidth="1"/>
    <col min="6917" max="6917" width="2.28515625" customWidth="1"/>
    <col min="6918" max="6918" width="43.140625" customWidth="1"/>
    <col min="6919" max="6919" width="1.5703125" customWidth="1"/>
    <col min="7169" max="7169" width="12.28515625" customWidth="1"/>
    <col min="7170" max="7170" width="30" customWidth="1"/>
    <col min="7171" max="7171" width="2.5703125" customWidth="1"/>
    <col min="7172" max="7172" width="15.140625" customWidth="1"/>
    <col min="7173" max="7173" width="2.28515625" customWidth="1"/>
    <col min="7174" max="7174" width="43.140625" customWidth="1"/>
    <col min="7175" max="7175" width="1.5703125" customWidth="1"/>
    <col min="7425" max="7425" width="12.28515625" customWidth="1"/>
    <col min="7426" max="7426" width="30" customWidth="1"/>
    <col min="7427" max="7427" width="2.5703125" customWidth="1"/>
    <col min="7428" max="7428" width="15.140625" customWidth="1"/>
    <col min="7429" max="7429" width="2.28515625" customWidth="1"/>
    <col min="7430" max="7430" width="43.140625" customWidth="1"/>
    <col min="7431" max="7431" width="1.5703125" customWidth="1"/>
    <col min="7681" max="7681" width="12.28515625" customWidth="1"/>
    <col min="7682" max="7682" width="30" customWidth="1"/>
    <col min="7683" max="7683" width="2.5703125" customWidth="1"/>
    <col min="7684" max="7684" width="15.140625" customWidth="1"/>
    <col min="7685" max="7685" width="2.28515625" customWidth="1"/>
    <col min="7686" max="7686" width="43.140625" customWidth="1"/>
    <col min="7687" max="7687" width="1.5703125" customWidth="1"/>
    <col min="7937" max="7937" width="12.28515625" customWidth="1"/>
    <col min="7938" max="7938" width="30" customWidth="1"/>
    <col min="7939" max="7939" width="2.5703125" customWidth="1"/>
    <col min="7940" max="7940" width="15.140625" customWidth="1"/>
    <col min="7941" max="7941" width="2.28515625" customWidth="1"/>
    <col min="7942" max="7942" width="43.140625" customWidth="1"/>
    <col min="7943" max="7943" width="1.5703125" customWidth="1"/>
    <col min="8193" max="8193" width="12.28515625" customWidth="1"/>
    <col min="8194" max="8194" width="30" customWidth="1"/>
    <col min="8195" max="8195" width="2.5703125" customWidth="1"/>
    <col min="8196" max="8196" width="15.140625" customWidth="1"/>
    <col min="8197" max="8197" width="2.28515625" customWidth="1"/>
    <col min="8198" max="8198" width="43.140625" customWidth="1"/>
    <col min="8199" max="8199" width="1.5703125" customWidth="1"/>
    <col min="8449" max="8449" width="12.28515625" customWidth="1"/>
    <col min="8450" max="8450" width="30" customWidth="1"/>
    <col min="8451" max="8451" width="2.5703125" customWidth="1"/>
    <col min="8452" max="8452" width="15.140625" customWidth="1"/>
    <col min="8453" max="8453" width="2.28515625" customWidth="1"/>
    <col min="8454" max="8454" width="43.140625" customWidth="1"/>
    <col min="8455" max="8455" width="1.5703125" customWidth="1"/>
    <col min="8705" max="8705" width="12.28515625" customWidth="1"/>
    <col min="8706" max="8706" width="30" customWidth="1"/>
    <col min="8707" max="8707" width="2.5703125" customWidth="1"/>
    <col min="8708" max="8708" width="15.140625" customWidth="1"/>
    <col min="8709" max="8709" width="2.28515625" customWidth="1"/>
    <col min="8710" max="8710" width="43.140625" customWidth="1"/>
    <col min="8711" max="8711" width="1.5703125" customWidth="1"/>
    <col min="8961" max="8961" width="12.28515625" customWidth="1"/>
    <col min="8962" max="8962" width="30" customWidth="1"/>
    <col min="8963" max="8963" width="2.5703125" customWidth="1"/>
    <col min="8964" max="8964" width="15.140625" customWidth="1"/>
    <col min="8965" max="8965" width="2.28515625" customWidth="1"/>
    <col min="8966" max="8966" width="43.140625" customWidth="1"/>
    <col min="8967" max="8967" width="1.5703125" customWidth="1"/>
    <col min="9217" max="9217" width="12.28515625" customWidth="1"/>
    <col min="9218" max="9218" width="30" customWidth="1"/>
    <col min="9219" max="9219" width="2.5703125" customWidth="1"/>
    <col min="9220" max="9220" width="15.140625" customWidth="1"/>
    <col min="9221" max="9221" width="2.28515625" customWidth="1"/>
    <col min="9222" max="9222" width="43.140625" customWidth="1"/>
    <col min="9223" max="9223" width="1.5703125" customWidth="1"/>
    <col min="9473" max="9473" width="12.28515625" customWidth="1"/>
    <col min="9474" max="9474" width="30" customWidth="1"/>
    <col min="9475" max="9475" width="2.5703125" customWidth="1"/>
    <col min="9476" max="9476" width="15.140625" customWidth="1"/>
    <col min="9477" max="9477" width="2.28515625" customWidth="1"/>
    <col min="9478" max="9478" width="43.140625" customWidth="1"/>
    <col min="9479" max="9479" width="1.5703125" customWidth="1"/>
    <col min="9729" max="9729" width="12.28515625" customWidth="1"/>
    <col min="9730" max="9730" width="30" customWidth="1"/>
    <col min="9731" max="9731" width="2.5703125" customWidth="1"/>
    <col min="9732" max="9732" width="15.140625" customWidth="1"/>
    <col min="9733" max="9733" width="2.28515625" customWidth="1"/>
    <col min="9734" max="9734" width="43.140625" customWidth="1"/>
    <col min="9735" max="9735" width="1.5703125" customWidth="1"/>
    <col min="9985" max="9985" width="12.28515625" customWidth="1"/>
    <col min="9986" max="9986" width="30" customWidth="1"/>
    <col min="9987" max="9987" width="2.5703125" customWidth="1"/>
    <col min="9988" max="9988" width="15.140625" customWidth="1"/>
    <col min="9989" max="9989" width="2.28515625" customWidth="1"/>
    <col min="9990" max="9990" width="43.140625" customWidth="1"/>
    <col min="9991" max="9991" width="1.5703125" customWidth="1"/>
    <col min="10241" max="10241" width="12.28515625" customWidth="1"/>
    <col min="10242" max="10242" width="30" customWidth="1"/>
    <col min="10243" max="10243" width="2.5703125" customWidth="1"/>
    <col min="10244" max="10244" width="15.140625" customWidth="1"/>
    <col min="10245" max="10245" width="2.28515625" customWidth="1"/>
    <col min="10246" max="10246" width="43.140625" customWidth="1"/>
    <col min="10247" max="10247" width="1.5703125" customWidth="1"/>
    <col min="10497" max="10497" width="12.28515625" customWidth="1"/>
    <col min="10498" max="10498" width="30" customWidth="1"/>
    <col min="10499" max="10499" width="2.5703125" customWidth="1"/>
    <col min="10500" max="10500" width="15.140625" customWidth="1"/>
    <col min="10501" max="10501" width="2.28515625" customWidth="1"/>
    <col min="10502" max="10502" width="43.140625" customWidth="1"/>
    <col min="10503" max="10503" width="1.5703125" customWidth="1"/>
    <col min="10753" max="10753" width="12.28515625" customWidth="1"/>
    <col min="10754" max="10754" width="30" customWidth="1"/>
    <col min="10755" max="10755" width="2.5703125" customWidth="1"/>
    <col min="10756" max="10756" width="15.140625" customWidth="1"/>
    <col min="10757" max="10757" width="2.28515625" customWidth="1"/>
    <col min="10758" max="10758" width="43.140625" customWidth="1"/>
    <col min="10759" max="10759" width="1.5703125" customWidth="1"/>
    <col min="11009" max="11009" width="12.28515625" customWidth="1"/>
    <col min="11010" max="11010" width="30" customWidth="1"/>
    <col min="11011" max="11011" width="2.5703125" customWidth="1"/>
    <col min="11012" max="11012" width="15.140625" customWidth="1"/>
    <col min="11013" max="11013" width="2.28515625" customWidth="1"/>
    <col min="11014" max="11014" width="43.140625" customWidth="1"/>
    <col min="11015" max="11015" width="1.5703125" customWidth="1"/>
    <col min="11265" max="11265" width="12.28515625" customWidth="1"/>
    <col min="11266" max="11266" width="30" customWidth="1"/>
    <col min="11267" max="11267" width="2.5703125" customWidth="1"/>
    <col min="11268" max="11268" width="15.140625" customWidth="1"/>
    <col min="11269" max="11269" width="2.28515625" customWidth="1"/>
    <col min="11270" max="11270" width="43.140625" customWidth="1"/>
    <col min="11271" max="11271" width="1.5703125" customWidth="1"/>
    <col min="11521" max="11521" width="12.28515625" customWidth="1"/>
    <col min="11522" max="11522" width="30" customWidth="1"/>
    <col min="11523" max="11523" width="2.5703125" customWidth="1"/>
    <col min="11524" max="11524" width="15.140625" customWidth="1"/>
    <col min="11525" max="11525" width="2.28515625" customWidth="1"/>
    <col min="11526" max="11526" width="43.140625" customWidth="1"/>
    <col min="11527" max="11527" width="1.5703125" customWidth="1"/>
    <col min="11777" max="11777" width="12.28515625" customWidth="1"/>
    <col min="11778" max="11778" width="30" customWidth="1"/>
    <col min="11779" max="11779" width="2.5703125" customWidth="1"/>
    <col min="11780" max="11780" width="15.140625" customWidth="1"/>
    <col min="11781" max="11781" width="2.28515625" customWidth="1"/>
    <col min="11782" max="11782" width="43.140625" customWidth="1"/>
    <col min="11783" max="11783" width="1.5703125" customWidth="1"/>
    <col min="12033" max="12033" width="12.28515625" customWidth="1"/>
    <col min="12034" max="12034" width="30" customWidth="1"/>
    <col min="12035" max="12035" width="2.5703125" customWidth="1"/>
    <col min="12036" max="12036" width="15.140625" customWidth="1"/>
    <col min="12037" max="12037" width="2.28515625" customWidth="1"/>
    <col min="12038" max="12038" width="43.140625" customWidth="1"/>
    <col min="12039" max="12039" width="1.5703125" customWidth="1"/>
    <col min="12289" max="12289" width="12.28515625" customWidth="1"/>
    <col min="12290" max="12290" width="30" customWidth="1"/>
    <col min="12291" max="12291" width="2.5703125" customWidth="1"/>
    <col min="12292" max="12292" width="15.140625" customWidth="1"/>
    <col min="12293" max="12293" width="2.28515625" customWidth="1"/>
    <col min="12294" max="12294" width="43.140625" customWidth="1"/>
    <col min="12295" max="12295" width="1.5703125" customWidth="1"/>
    <col min="12545" max="12545" width="12.28515625" customWidth="1"/>
    <col min="12546" max="12546" width="30" customWidth="1"/>
    <col min="12547" max="12547" width="2.5703125" customWidth="1"/>
    <col min="12548" max="12548" width="15.140625" customWidth="1"/>
    <col min="12549" max="12549" width="2.28515625" customWidth="1"/>
    <col min="12550" max="12550" width="43.140625" customWidth="1"/>
    <col min="12551" max="12551" width="1.5703125" customWidth="1"/>
    <col min="12801" max="12801" width="12.28515625" customWidth="1"/>
    <col min="12802" max="12802" width="30" customWidth="1"/>
    <col min="12803" max="12803" width="2.5703125" customWidth="1"/>
    <col min="12804" max="12804" width="15.140625" customWidth="1"/>
    <col min="12805" max="12805" width="2.28515625" customWidth="1"/>
    <col min="12806" max="12806" width="43.140625" customWidth="1"/>
    <col min="12807" max="12807" width="1.5703125" customWidth="1"/>
    <col min="13057" max="13057" width="12.28515625" customWidth="1"/>
    <col min="13058" max="13058" width="30" customWidth="1"/>
    <col min="13059" max="13059" width="2.5703125" customWidth="1"/>
    <col min="13060" max="13060" width="15.140625" customWidth="1"/>
    <col min="13061" max="13061" width="2.28515625" customWidth="1"/>
    <col min="13062" max="13062" width="43.140625" customWidth="1"/>
    <col min="13063" max="13063" width="1.5703125" customWidth="1"/>
    <col min="13313" max="13313" width="12.28515625" customWidth="1"/>
    <col min="13314" max="13314" width="30" customWidth="1"/>
    <col min="13315" max="13315" width="2.5703125" customWidth="1"/>
    <col min="13316" max="13316" width="15.140625" customWidth="1"/>
    <col min="13317" max="13317" width="2.28515625" customWidth="1"/>
    <col min="13318" max="13318" width="43.140625" customWidth="1"/>
    <col min="13319" max="13319" width="1.5703125" customWidth="1"/>
    <col min="13569" max="13569" width="12.28515625" customWidth="1"/>
    <col min="13570" max="13570" width="30" customWidth="1"/>
    <col min="13571" max="13571" width="2.5703125" customWidth="1"/>
    <col min="13572" max="13572" width="15.140625" customWidth="1"/>
    <col min="13573" max="13573" width="2.28515625" customWidth="1"/>
    <col min="13574" max="13574" width="43.140625" customWidth="1"/>
    <col min="13575" max="13575" width="1.5703125" customWidth="1"/>
    <col min="13825" max="13825" width="12.28515625" customWidth="1"/>
    <col min="13826" max="13826" width="30" customWidth="1"/>
    <col min="13827" max="13827" width="2.5703125" customWidth="1"/>
    <col min="13828" max="13828" width="15.140625" customWidth="1"/>
    <col min="13829" max="13829" width="2.28515625" customWidth="1"/>
    <col min="13830" max="13830" width="43.140625" customWidth="1"/>
    <col min="13831" max="13831" width="1.5703125" customWidth="1"/>
    <col min="14081" max="14081" width="12.28515625" customWidth="1"/>
    <col min="14082" max="14082" width="30" customWidth="1"/>
    <col min="14083" max="14083" width="2.5703125" customWidth="1"/>
    <col min="14084" max="14084" width="15.140625" customWidth="1"/>
    <col min="14085" max="14085" width="2.28515625" customWidth="1"/>
    <col min="14086" max="14086" width="43.140625" customWidth="1"/>
    <col min="14087" max="14087" width="1.5703125" customWidth="1"/>
    <col min="14337" max="14337" width="12.28515625" customWidth="1"/>
    <col min="14338" max="14338" width="30" customWidth="1"/>
    <col min="14339" max="14339" width="2.5703125" customWidth="1"/>
    <col min="14340" max="14340" width="15.140625" customWidth="1"/>
    <col min="14341" max="14341" width="2.28515625" customWidth="1"/>
    <col min="14342" max="14342" width="43.140625" customWidth="1"/>
    <col min="14343" max="14343" width="1.5703125" customWidth="1"/>
    <col min="14593" max="14593" width="12.28515625" customWidth="1"/>
    <col min="14594" max="14594" width="30" customWidth="1"/>
    <col min="14595" max="14595" width="2.5703125" customWidth="1"/>
    <col min="14596" max="14596" width="15.140625" customWidth="1"/>
    <col min="14597" max="14597" width="2.28515625" customWidth="1"/>
    <col min="14598" max="14598" width="43.140625" customWidth="1"/>
    <col min="14599" max="14599" width="1.5703125" customWidth="1"/>
    <col min="14849" max="14849" width="12.28515625" customWidth="1"/>
    <col min="14850" max="14850" width="30" customWidth="1"/>
    <col min="14851" max="14851" width="2.5703125" customWidth="1"/>
    <col min="14852" max="14852" width="15.140625" customWidth="1"/>
    <col min="14853" max="14853" width="2.28515625" customWidth="1"/>
    <col min="14854" max="14854" width="43.140625" customWidth="1"/>
    <col min="14855" max="14855" width="1.5703125" customWidth="1"/>
    <col min="15105" max="15105" width="12.28515625" customWidth="1"/>
    <col min="15106" max="15106" width="30" customWidth="1"/>
    <col min="15107" max="15107" width="2.5703125" customWidth="1"/>
    <col min="15108" max="15108" width="15.140625" customWidth="1"/>
    <col min="15109" max="15109" width="2.28515625" customWidth="1"/>
    <col min="15110" max="15110" width="43.140625" customWidth="1"/>
    <col min="15111" max="15111" width="1.5703125" customWidth="1"/>
    <col min="15361" max="15361" width="12.28515625" customWidth="1"/>
    <col min="15362" max="15362" width="30" customWidth="1"/>
    <col min="15363" max="15363" width="2.5703125" customWidth="1"/>
    <col min="15364" max="15364" width="15.140625" customWidth="1"/>
    <col min="15365" max="15365" width="2.28515625" customWidth="1"/>
    <col min="15366" max="15366" width="43.140625" customWidth="1"/>
    <col min="15367" max="15367" width="1.5703125" customWidth="1"/>
    <col min="15617" max="15617" width="12.28515625" customWidth="1"/>
    <col min="15618" max="15618" width="30" customWidth="1"/>
    <col min="15619" max="15619" width="2.5703125" customWidth="1"/>
    <col min="15620" max="15620" width="15.140625" customWidth="1"/>
    <col min="15621" max="15621" width="2.28515625" customWidth="1"/>
    <col min="15622" max="15622" width="43.140625" customWidth="1"/>
    <col min="15623" max="15623" width="1.5703125" customWidth="1"/>
    <col min="15873" max="15873" width="12.28515625" customWidth="1"/>
    <col min="15874" max="15874" width="30" customWidth="1"/>
    <col min="15875" max="15875" width="2.5703125" customWidth="1"/>
    <col min="15876" max="15876" width="15.140625" customWidth="1"/>
    <col min="15877" max="15877" width="2.28515625" customWidth="1"/>
    <col min="15878" max="15878" width="43.140625" customWidth="1"/>
    <col min="15879" max="15879" width="1.5703125" customWidth="1"/>
    <col min="16129" max="16129" width="12.28515625" customWidth="1"/>
    <col min="16130" max="16130" width="30" customWidth="1"/>
    <col min="16131" max="16131" width="2.5703125" customWidth="1"/>
    <col min="16132" max="16132" width="15.140625" customWidth="1"/>
    <col min="16133" max="16133" width="2.28515625" customWidth="1"/>
    <col min="16134" max="16134" width="43.140625" customWidth="1"/>
    <col min="16135" max="16135" width="1.5703125" customWidth="1"/>
  </cols>
  <sheetData>
    <row r="1" spans="1:6" ht="15.75" x14ac:dyDescent="0.25">
      <c r="A1" s="1"/>
      <c r="B1" s="1"/>
      <c r="C1" s="2" t="s">
        <v>0</v>
      </c>
      <c r="D1" s="3"/>
      <c r="E1" s="2"/>
    </row>
    <row r="2" spans="1:6" ht="15.75" x14ac:dyDescent="0.25">
      <c r="A2" s="1"/>
      <c r="B2" s="1"/>
      <c r="C2" s="2" t="s">
        <v>1</v>
      </c>
      <c r="D2" s="3"/>
      <c r="E2" s="2"/>
    </row>
    <row r="3" spans="1:6" ht="15.75" x14ac:dyDescent="0.25">
      <c r="A3" s="1"/>
      <c r="B3" s="4" t="s">
        <v>51</v>
      </c>
      <c r="C3" s="5"/>
      <c r="D3" s="6"/>
      <c r="E3" s="2"/>
    </row>
    <row r="4" spans="1:6" ht="15.75" x14ac:dyDescent="0.25">
      <c r="A4" s="1"/>
      <c r="B4" s="7"/>
      <c r="C4" s="8"/>
      <c r="D4" s="6"/>
      <c r="E4" s="2"/>
      <c r="F4" s="9"/>
    </row>
    <row r="5" spans="1:6" ht="15.75" x14ac:dyDescent="0.25">
      <c r="A5" s="1"/>
      <c r="B5" s="1"/>
      <c r="C5" s="1"/>
      <c r="D5" s="10" t="s">
        <v>2</v>
      </c>
      <c r="E5" s="11"/>
      <c r="F5" s="12" t="s">
        <v>3</v>
      </c>
    </row>
    <row r="6" spans="1:6" ht="15.75" x14ac:dyDescent="0.25">
      <c r="A6" s="13" t="s">
        <v>4</v>
      </c>
      <c r="B6" s="14"/>
      <c r="C6" s="1"/>
      <c r="D6" s="15"/>
      <c r="E6" s="16"/>
    </row>
    <row r="7" spans="1:6" ht="15.75" x14ac:dyDescent="0.25">
      <c r="A7" s="17" t="s">
        <v>54</v>
      </c>
      <c r="B7" s="17"/>
      <c r="C7" s="1"/>
      <c r="D7" s="39">
        <v>20677</v>
      </c>
      <c r="E7" s="16"/>
      <c r="F7" s="18" t="s">
        <v>55</v>
      </c>
    </row>
    <row r="8" spans="1:6" ht="15.75" x14ac:dyDescent="0.25">
      <c r="A8" s="17" t="s">
        <v>56</v>
      </c>
      <c r="B8" s="19"/>
      <c r="C8" s="1"/>
      <c r="D8" s="39">
        <v>50</v>
      </c>
      <c r="E8" s="16"/>
      <c r="F8" s="20" t="s">
        <v>57</v>
      </c>
    </row>
    <row r="9" spans="1:6" ht="15.75" x14ac:dyDescent="0.25">
      <c r="A9" s="21" t="s">
        <v>58</v>
      </c>
      <c r="B9" s="19"/>
      <c r="C9" s="1"/>
      <c r="D9" s="39">
        <v>1659.08</v>
      </c>
      <c r="E9" s="16"/>
      <c r="F9" s="20" t="s">
        <v>59</v>
      </c>
    </row>
    <row r="10" spans="1:6" ht="15.75" x14ac:dyDescent="0.25">
      <c r="A10" s="21" t="s">
        <v>60</v>
      </c>
      <c r="B10" s="19"/>
      <c r="C10" s="1"/>
      <c r="D10" s="39">
        <v>150</v>
      </c>
      <c r="E10" s="16"/>
      <c r="F10" s="22" t="s">
        <v>61</v>
      </c>
    </row>
    <row r="11" spans="1:6" ht="15.75" x14ac:dyDescent="0.25">
      <c r="A11" s="21" t="s">
        <v>62</v>
      </c>
      <c r="B11" s="19"/>
      <c r="C11" s="1"/>
      <c r="D11" s="39">
        <v>1282538.3799999999</v>
      </c>
      <c r="E11" s="16"/>
      <c r="F11" s="22" t="s">
        <v>63</v>
      </c>
    </row>
    <row r="12" spans="1:6" ht="15.75" x14ac:dyDescent="0.25">
      <c r="A12" s="21" t="s">
        <v>68</v>
      </c>
      <c r="B12" s="19"/>
      <c r="C12" s="1"/>
      <c r="D12" s="39">
        <v>8000</v>
      </c>
      <c r="E12" s="16"/>
      <c r="F12" s="22" t="s">
        <v>69</v>
      </c>
    </row>
    <row r="13" spans="1:6" ht="15.75" x14ac:dyDescent="0.25">
      <c r="A13" s="21" t="s">
        <v>106</v>
      </c>
      <c r="B13" s="19"/>
      <c r="C13" s="1"/>
      <c r="D13" s="39">
        <v>365000</v>
      </c>
      <c r="E13" s="16"/>
      <c r="F13" s="22" t="s">
        <v>107</v>
      </c>
    </row>
    <row r="14" spans="1:6" ht="15.75" x14ac:dyDescent="0.25">
      <c r="A14" s="21" t="s">
        <v>106</v>
      </c>
      <c r="B14" s="19"/>
      <c r="C14" s="1"/>
      <c r="D14" s="39">
        <v>39881.25</v>
      </c>
      <c r="E14" s="16"/>
      <c r="F14" s="22" t="s">
        <v>108</v>
      </c>
    </row>
    <row r="15" spans="1:6" ht="15.75" x14ac:dyDescent="0.25">
      <c r="A15" s="21" t="s">
        <v>104</v>
      </c>
      <c r="B15" s="19"/>
      <c r="C15" s="1"/>
      <c r="D15" s="39">
        <v>79.599999999999994</v>
      </c>
      <c r="E15" s="16"/>
      <c r="F15" s="22" t="s">
        <v>105</v>
      </c>
    </row>
    <row r="16" spans="1:6" ht="15.75" x14ac:dyDescent="0.25">
      <c r="A16" s="21" t="s">
        <v>110</v>
      </c>
      <c r="B16" s="19"/>
      <c r="C16" s="1"/>
      <c r="D16" s="39">
        <v>634.75</v>
      </c>
      <c r="E16" s="16"/>
      <c r="F16" s="22" t="s">
        <v>111</v>
      </c>
    </row>
    <row r="17" spans="1:6" ht="15.75" x14ac:dyDescent="0.25">
      <c r="A17" s="21" t="s">
        <v>112</v>
      </c>
      <c r="B17" s="19"/>
      <c r="C17" s="1"/>
      <c r="D17" s="39">
        <v>432.35</v>
      </c>
      <c r="E17" s="16"/>
      <c r="F17" s="22" t="s">
        <v>113</v>
      </c>
    </row>
    <row r="18" spans="1:6" ht="15.75" x14ac:dyDescent="0.25">
      <c r="A18" s="21" t="s">
        <v>114</v>
      </c>
      <c r="B18" s="19"/>
      <c r="C18" s="1"/>
      <c r="D18" s="39">
        <v>1166.06</v>
      </c>
      <c r="E18" s="16"/>
      <c r="F18" s="22" t="s">
        <v>115</v>
      </c>
    </row>
    <row r="19" spans="1:6" ht="15.75" x14ac:dyDescent="0.25">
      <c r="A19" s="21" t="s">
        <v>116</v>
      </c>
      <c r="B19" s="19"/>
      <c r="C19" s="1"/>
      <c r="D19" s="39">
        <v>178.5</v>
      </c>
      <c r="E19" s="16"/>
      <c r="F19" s="22" t="s">
        <v>117</v>
      </c>
    </row>
    <row r="20" spans="1:6" ht="15.75" x14ac:dyDescent="0.25">
      <c r="A20" s="21" t="s">
        <v>118</v>
      </c>
      <c r="B20" s="19"/>
      <c r="C20" s="1"/>
      <c r="D20" s="39">
        <v>196.7</v>
      </c>
      <c r="E20" s="16"/>
      <c r="F20" s="22" t="s">
        <v>119</v>
      </c>
    </row>
    <row r="21" spans="1:6" ht="15.75" x14ac:dyDescent="0.25">
      <c r="A21" s="21" t="s">
        <v>120</v>
      </c>
      <c r="B21" s="19"/>
      <c r="C21" s="1"/>
      <c r="D21" s="39">
        <v>25.71</v>
      </c>
      <c r="E21" s="16"/>
      <c r="F21" s="22" t="s">
        <v>121</v>
      </c>
    </row>
    <row r="22" spans="1:6" ht="15.75" x14ac:dyDescent="0.25">
      <c r="A22" s="21" t="s">
        <v>122</v>
      </c>
      <c r="B22" s="19"/>
      <c r="C22" s="1"/>
      <c r="D22" s="39">
        <v>1514</v>
      </c>
      <c r="E22" s="16"/>
      <c r="F22" s="22" t="s">
        <v>123</v>
      </c>
    </row>
    <row r="23" spans="1:6" ht="15.75" x14ac:dyDescent="0.25">
      <c r="A23" s="21" t="s">
        <v>124</v>
      </c>
      <c r="B23" s="19"/>
      <c r="C23" s="1"/>
      <c r="D23" s="39">
        <v>1596.34</v>
      </c>
      <c r="E23" s="16"/>
      <c r="F23" s="22" t="s">
        <v>125</v>
      </c>
    </row>
    <row r="24" spans="1:6" ht="15.75" x14ac:dyDescent="0.25">
      <c r="A24" s="21" t="s">
        <v>126</v>
      </c>
      <c r="B24" s="19"/>
      <c r="C24" s="1"/>
      <c r="D24" s="39">
        <v>14</v>
      </c>
      <c r="E24" s="16"/>
      <c r="F24" s="22" t="s">
        <v>127</v>
      </c>
    </row>
    <row r="25" spans="1:6" ht="15.75" x14ac:dyDescent="0.25">
      <c r="A25" s="21" t="s">
        <v>128</v>
      </c>
      <c r="B25" s="19"/>
      <c r="C25" s="1"/>
      <c r="D25" s="39">
        <v>315.41000000000003</v>
      </c>
      <c r="E25" s="16"/>
      <c r="F25" s="22" t="s">
        <v>129</v>
      </c>
    </row>
    <row r="26" spans="1:6" ht="15.75" x14ac:dyDescent="0.25">
      <c r="A26" s="21" t="s">
        <v>130</v>
      </c>
      <c r="B26" s="19"/>
      <c r="C26" s="1"/>
      <c r="D26" s="39">
        <v>379.48</v>
      </c>
      <c r="E26" s="16"/>
      <c r="F26" s="22" t="s">
        <v>131</v>
      </c>
    </row>
    <row r="27" spans="1:6" ht="15.75" x14ac:dyDescent="0.25">
      <c r="A27" s="21" t="s">
        <v>132</v>
      </c>
      <c r="B27" s="19"/>
      <c r="C27" s="1"/>
      <c r="D27" s="39">
        <v>105.9</v>
      </c>
      <c r="E27" s="16"/>
      <c r="F27" s="22" t="s">
        <v>133</v>
      </c>
    </row>
    <row r="28" spans="1:6" ht="15.75" x14ac:dyDescent="0.25">
      <c r="A28" s="21" t="s">
        <v>134</v>
      </c>
      <c r="B28" s="19"/>
      <c r="C28" s="1"/>
      <c r="D28" s="39">
        <v>379</v>
      </c>
      <c r="E28" s="16"/>
      <c r="F28" s="22" t="s">
        <v>135</v>
      </c>
    </row>
    <row r="29" spans="1:6" ht="15.75" x14ac:dyDescent="0.25">
      <c r="A29" s="21" t="s">
        <v>136</v>
      </c>
      <c r="B29" s="19"/>
      <c r="C29" s="1"/>
      <c r="D29" s="39">
        <v>325</v>
      </c>
      <c r="E29" s="16"/>
      <c r="F29" s="22" t="s">
        <v>137</v>
      </c>
    </row>
    <row r="30" spans="1:6" ht="15.75" x14ac:dyDescent="0.25">
      <c r="A30" s="21" t="s">
        <v>138</v>
      </c>
      <c r="B30" s="19"/>
      <c r="C30" s="1"/>
      <c r="D30" s="39">
        <v>1510</v>
      </c>
      <c r="E30" s="16"/>
      <c r="F30" s="22" t="s">
        <v>139</v>
      </c>
    </row>
    <row r="31" spans="1:6" ht="26.25" x14ac:dyDescent="0.25">
      <c r="A31" s="21" t="s">
        <v>146</v>
      </c>
      <c r="B31" s="19"/>
      <c r="C31" s="1"/>
      <c r="D31" s="39">
        <v>640</v>
      </c>
      <c r="E31" s="16"/>
      <c r="F31" s="46" t="s">
        <v>147</v>
      </c>
    </row>
    <row r="32" spans="1:6" ht="15.75" x14ac:dyDescent="0.25">
      <c r="A32" s="21" t="s">
        <v>144</v>
      </c>
      <c r="B32" s="19"/>
      <c r="C32" s="1"/>
      <c r="D32" s="39">
        <v>11129.8</v>
      </c>
      <c r="E32" s="16"/>
      <c r="F32" s="22" t="s">
        <v>145</v>
      </c>
    </row>
    <row r="33" spans="1:6" ht="15.75" x14ac:dyDescent="0.25">
      <c r="A33" s="21" t="s">
        <v>140</v>
      </c>
      <c r="B33" s="19"/>
      <c r="C33" s="1"/>
      <c r="D33" s="39">
        <v>612.5</v>
      </c>
      <c r="E33" s="16"/>
      <c r="F33" s="22" t="s">
        <v>141</v>
      </c>
    </row>
    <row r="34" spans="1:6" ht="15.75" x14ac:dyDescent="0.25">
      <c r="A34" s="21" t="s">
        <v>140</v>
      </c>
      <c r="B34" s="19"/>
      <c r="C34" s="1"/>
      <c r="D34" s="39">
        <v>1433.12</v>
      </c>
      <c r="E34" s="16"/>
      <c r="F34" s="22" t="s">
        <v>142</v>
      </c>
    </row>
    <row r="35" spans="1:6" ht="15.75" x14ac:dyDescent="0.25">
      <c r="A35" s="21" t="s">
        <v>140</v>
      </c>
      <c r="B35" s="19"/>
      <c r="C35" s="1"/>
      <c r="D35" s="39">
        <v>437.5</v>
      </c>
      <c r="E35" s="16"/>
      <c r="F35" s="22" t="s">
        <v>143</v>
      </c>
    </row>
    <row r="36" spans="1:6" ht="15.75" x14ac:dyDescent="0.25">
      <c r="A36" s="21" t="s">
        <v>140</v>
      </c>
      <c r="B36" s="19"/>
      <c r="C36" s="1"/>
      <c r="D36" s="39">
        <v>11587.97</v>
      </c>
      <c r="E36" s="16"/>
      <c r="F36" s="22" t="s">
        <v>142</v>
      </c>
    </row>
    <row r="37" spans="1:6" ht="15.75" x14ac:dyDescent="0.25">
      <c r="A37" s="21" t="s">
        <v>140</v>
      </c>
      <c r="B37" s="19"/>
      <c r="C37" s="1"/>
      <c r="D37" s="39">
        <v>5361.58</v>
      </c>
      <c r="E37" s="16"/>
      <c r="F37" s="22" t="s">
        <v>46</v>
      </c>
    </row>
    <row r="38" spans="1:6" ht="15.75" x14ac:dyDescent="0.25">
      <c r="A38" s="1"/>
      <c r="B38" s="1"/>
      <c r="C38" s="1"/>
      <c r="D38" s="40">
        <f>SUM(D7:D37)</f>
        <v>1758010.9800000002</v>
      </c>
      <c r="E38" s="16"/>
      <c r="F38" s="20"/>
    </row>
    <row r="39" spans="1:6" ht="15.75" x14ac:dyDescent="0.25">
      <c r="A39" s="24" t="s">
        <v>5</v>
      </c>
      <c r="B39" s="14"/>
      <c r="C39" s="1"/>
      <c r="D39" s="15"/>
      <c r="E39" s="16"/>
    </row>
    <row r="40" spans="1:6" ht="15.75" x14ac:dyDescent="0.25">
      <c r="A40" s="43" t="s">
        <v>52</v>
      </c>
      <c r="B40" s="1"/>
      <c r="C40" s="1"/>
      <c r="D40" s="38">
        <v>723.12</v>
      </c>
      <c r="E40" s="16"/>
      <c r="F40" t="s">
        <v>53</v>
      </c>
    </row>
    <row r="41" spans="1:6" ht="15.75" x14ac:dyDescent="0.25">
      <c r="A41" s="44" t="s">
        <v>70</v>
      </c>
      <c r="B41" s="1"/>
      <c r="C41" s="1"/>
      <c r="D41" s="38">
        <v>1000</v>
      </c>
      <c r="E41" s="16"/>
      <c r="F41" t="s">
        <v>109</v>
      </c>
    </row>
    <row r="42" spans="1:6" ht="15.75" x14ac:dyDescent="0.25">
      <c r="A42" s="44" t="s">
        <v>71</v>
      </c>
      <c r="B42" s="1"/>
      <c r="C42" s="1"/>
      <c r="D42" s="38">
        <v>3000</v>
      </c>
      <c r="E42" s="16"/>
      <c r="F42" t="s">
        <v>109</v>
      </c>
    </row>
    <row r="43" spans="1:6" ht="15.75" x14ac:dyDescent="0.25">
      <c r="A43" s="44" t="s">
        <v>72</v>
      </c>
      <c r="B43" s="1"/>
      <c r="C43" s="1"/>
      <c r="D43" s="38">
        <v>2000</v>
      </c>
      <c r="E43" s="16"/>
      <c r="F43" t="s">
        <v>109</v>
      </c>
    </row>
    <row r="44" spans="1:6" ht="15.75" x14ac:dyDescent="0.25">
      <c r="A44" s="44" t="s">
        <v>73</v>
      </c>
      <c r="B44" s="1"/>
      <c r="C44" s="1"/>
      <c r="D44" s="38">
        <v>2000</v>
      </c>
      <c r="E44" s="16"/>
      <c r="F44" t="s">
        <v>109</v>
      </c>
    </row>
    <row r="45" spans="1:6" ht="15.75" x14ac:dyDescent="0.25">
      <c r="A45" s="44" t="s">
        <v>74</v>
      </c>
      <c r="B45" s="1"/>
      <c r="C45" s="1"/>
      <c r="D45" s="38">
        <v>1500</v>
      </c>
      <c r="E45" s="16"/>
      <c r="F45" t="s">
        <v>109</v>
      </c>
    </row>
    <row r="46" spans="1:6" ht="15.75" x14ac:dyDescent="0.25">
      <c r="A46" s="44" t="s">
        <v>75</v>
      </c>
      <c r="B46" s="1"/>
      <c r="C46" s="1"/>
      <c r="D46" s="38">
        <v>1500</v>
      </c>
      <c r="E46" s="16"/>
      <c r="F46" t="s">
        <v>109</v>
      </c>
    </row>
    <row r="47" spans="1:6" ht="15.75" x14ac:dyDescent="0.25">
      <c r="A47" s="44" t="s">
        <v>76</v>
      </c>
      <c r="B47" s="1"/>
      <c r="C47" s="1"/>
      <c r="D47" s="38">
        <v>3000</v>
      </c>
      <c r="E47" s="16"/>
      <c r="F47" t="s">
        <v>109</v>
      </c>
    </row>
    <row r="48" spans="1:6" ht="15.75" x14ac:dyDescent="0.25">
      <c r="A48" s="44" t="s">
        <v>77</v>
      </c>
      <c r="B48" s="1"/>
      <c r="C48" s="1"/>
      <c r="D48" s="38">
        <v>3500</v>
      </c>
      <c r="E48" s="16"/>
      <c r="F48" t="s">
        <v>109</v>
      </c>
    </row>
    <row r="49" spans="1:6" ht="15.75" x14ac:dyDescent="0.25">
      <c r="A49" s="44" t="s">
        <v>78</v>
      </c>
      <c r="B49" s="1"/>
      <c r="C49" s="1"/>
      <c r="D49" s="38">
        <v>1250</v>
      </c>
      <c r="E49" s="16"/>
      <c r="F49" t="s">
        <v>109</v>
      </c>
    </row>
    <row r="50" spans="1:6" ht="15.75" x14ac:dyDescent="0.25">
      <c r="A50" s="44" t="s">
        <v>79</v>
      </c>
      <c r="B50" s="1"/>
      <c r="C50" s="1"/>
      <c r="D50" s="38">
        <v>4000</v>
      </c>
      <c r="E50" s="16"/>
      <c r="F50" t="s">
        <v>109</v>
      </c>
    </row>
    <row r="51" spans="1:6" ht="15.75" x14ac:dyDescent="0.25">
      <c r="A51" s="44" t="s">
        <v>80</v>
      </c>
      <c r="B51" s="1"/>
      <c r="C51" s="1"/>
      <c r="D51" s="38">
        <v>2000</v>
      </c>
      <c r="E51" s="16"/>
      <c r="F51" t="s">
        <v>109</v>
      </c>
    </row>
    <row r="52" spans="1:6" ht="15.75" x14ac:dyDescent="0.25">
      <c r="A52" s="44" t="s">
        <v>81</v>
      </c>
      <c r="B52" s="1"/>
      <c r="C52" s="1"/>
      <c r="D52" s="38">
        <v>2500</v>
      </c>
      <c r="E52" s="16"/>
      <c r="F52" t="s">
        <v>109</v>
      </c>
    </row>
    <row r="53" spans="1:6" ht="15.75" x14ac:dyDescent="0.25">
      <c r="A53" s="44" t="s">
        <v>82</v>
      </c>
      <c r="B53" s="1"/>
      <c r="C53" s="1"/>
      <c r="D53" s="38">
        <v>10500</v>
      </c>
      <c r="E53" s="16"/>
      <c r="F53" t="s">
        <v>109</v>
      </c>
    </row>
    <row r="54" spans="1:6" ht="15.75" x14ac:dyDescent="0.25">
      <c r="A54" s="44" t="s">
        <v>83</v>
      </c>
      <c r="B54" s="1"/>
      <c r="C54" s="1"/>
      <c r="D54" s="38">
        <v>2437.5</v>
      </c>
      <c r="E54" s="16"/>
      <c r="F54" t="s">
        <v>109</v>
      </c>
    </row>
    <row r="55" spans="1:6" ht="15.75" x14ac:dyDescent="0.25">
      <c r="A55" s="44" t="s">
        <v>84</v>
      </c>
      <c r="B55" s="1"/>
      <c r="C55" s="1"/>
      <c r="D55" s="38">
        <v>990</v>
      </c>
      <c r="E55" s="16"/>
      <c r="F55" t="s">
        <v>109</v>
      </c>
    </row>
    <row r="56" spans="1:6" ht="15.75" x14ac:dyDescent="0.25">
      <c r="A56" s="44" t="s">
        <v>85</v>
      </c>
      <c r="B56" s="1"/>
      <c r="C56" s="1"/>
      <c r="D56" s="38">
        <v>787.5</v>
      </c>
      <c r="E56" s="16"/>
      <c r="F56" t="s">
        <v>109</v>
      </c>
    </row>
    <row r="57" spans="1:6" ht="15.75" x14ac:dyDescent="0.25">
      <c r="A57" s="45" t="s">
        <v>88</v>
      </c>
      <c r="B57" s="1"/>
      <c r="C57" s="1"/>
      <c r="D57" s="38">
        <v>5642.5</v>
      </c>
      <c r="E57" s="16"/>
      <c r="F57" t="s">
        <v>109</v>
      </c>
    </row>
    <row r="58" spans="1:6" ht="15.75" x14ac:dyDescent="0.25">
      <c r="A58" s="45" t="s">
        <v>89</v>
      </c>
      <c r="B58" s="1"/>
      <c r="C58" s="1"/>
      <c r="D58" s="38">
        <v>1260</v>
      </c>
      <c r="E58" s="16"/>
      <c r="F58" t="s">
        <v>109</v>
      </c>
    </row>
    <row r="59" spans="1:6" ht="15.75" x14ac:dyDescent="0.25">
      <c r="A59" s="45" t="s">
        <v>90</v>
      </c>
      <c r="B59" s="1"/>
      <c r="C59" s="1"/>
      <c r="D59" s="38">
        <v>1125</v>
      </c>
      <c r="E59" s="16"/>
      <c r="F59" t="s">
        <v>109</v>
      </c>
    </row>
    <row r="60" spans="1:6" ht="15.75" x14ac:dyDescent="0.25">
      <c r="A60" s="45" t="s">
        <v>91</v>
      </c>
      <c r="B60" s="1"/>
      <c r="C60" s="1"/>
      <c r="D60" s="38">
        <v>6500</v>
      </c>
      <c r="E60" s="16"/>
      <c r="F60" t="s">
        <v>109</v>
      </c>
    </row>
    <row r="61" spans="1:6" ht="15.75" x14ac:dyDescent="0.25">
      <c r="A61" s="45" t="s">
        <v>92</v>
      </c>
      <c r="B61" s="1"/>
      <c r="C61" s="1"/>
      <c r="D61" s="38">
        <v>5422.5</v>
      </c>
      <c r="E61" s="16"/>
      <c r="F61" t="s">
        <v>109</v>
      </c>
    </row>
    <row r="62" spans="1:6" ht="15.75" x14ac:dyDescent="0.25">
      <c r="A62" s="45" t="s">
        <v>93</v>
      </c>
      <c r="B62" s="1"/>
      <c r="C62" s="1"/>
      <c r="D62" s="38">
        <v>4612.5</v>
      </c>
      <c r="E62" s="16"/>
      <c r="F62" t="s">
        <v>109</v>
      </c>
    </row>
    <row r="63" spans="1:6" ht="15.75" x14ac:dyDescent="0.25">
      <c r="A63" s="45" t="s">
        <v>94</v>
      </c>
      <c r="B63" s="1"/>
      <c r="C63" s="1"/>
      <c r="D63" s="38">
        <v>2275</v>
      </c>
      <c r="E63" s="16"/>
      <c r="F63" t="s">
        <v>109</v>
      </c>
    </row>
    <row r="64" spans="1:6" ht="13.5" customHeight="1" x14ac:dyDescent="0.25">
      <c r="A64" s="45" t="s">
        <v>95</v>
      </c>
      <c r="B64" s="1"/>
      <c r="C64" s="1"/>
      <c r="D64" s="38">
        <v>1890</v>
      </c>
      <c r="E64" s="16"/>
      <c r="F64" t="s">
        <v>109</v>
      </c>
    </row>
    <row r="65" spans="1:8" ht="13.5" customHeight="1" x14ac:dyDescent="0.25">
      <c r="A65" s="45" t="s">
        <v>96</v>
      </c>
      <c r="B65" s="1"/>
      <c r="C65" s="1"/>
      <c r="D65" s="38">
        <v>2002.5</v>
      </c>
      <c r="E65" s="16"/>
      <c r="F65" t="s">
        <v>109</v>
      </c>
    </row>
    <row r="66" spans="1:8" ht="18.75" customHeight="1" x14ac:dyDescent="0.25">
      <c r="A66" s="45" t="s">
        <v>103</v>
      </c>
      <c r="B66" s="1"/>
      <c r="C66" s="1"/>
      <c r="D66" s="38">
        <v>16709.7</v>
      </c>
      <c r="E66" s="16"/>
      <c r="F66" t="s">
        <v>109</v>
      </c>
    </row>
    <row r="67" spans="1:8" ht="18" customHeight="1" x14ac:dyDescent="0.25">
      <c r="A67" s="45" t="s">
        <v>102</v>
      </c>
      <c r="B67" s="1"/>
      <c r="C67" s="1"/>
      <c r="D67" s="38">
        <v>9179.82</v>
      </c>
      <c r="E67" s="16"/>
      <c r="F67" t="s">
        <v>109</v>
      </c>
    </row>
    <row r="68" spans="1:8" ht="15.75" x14ac:dyDescent="0.25">
      <c r="A68" s="45" t="s">
        <v>101</v>
      </c>
      <c r="B68" s="1"/>
      <c r="C68" s="1"/>
      <c r="D68" s="38">
        <v>10936.3</v>
      </c>
      <c r="E68" s="16"/>
      <c r="F68" t="s">
        <v>109</v>
      </c>
    </row>
    <row r="69" spans="1:8" ht="15.75" x14ac:dyDescent="0.25">
      <c r="A69" s="45" t="s">
        <v>100</v>
      </c>
      <c r="B69" s="1"/>
      <c r="C69" s="1"/>
      <c r="D69" s="38">
        <v>9675</v>
      </c>
      <c r="E69" s="16"/>
      <c r="F69" t="s">
        <v>109</v>
      </c>
    </row>
    <row r="70" spans="1:8" ht="15.75" x14ac:dyDescent="0.25">
      <c r="A70" s="45" t="s">
        <v>99</v>
      </c>
      <c r="B70" s="1"/>
      <c r="C70" s="1"/>
      <c r="D70" s="38">
        <v>1825</v>
      </c>
      <c r="E70" s="16"/>
      <c r="F70" t="s">
        <v>109</v>
      </c>
    </row>
    <row r="71" spans="1:8" ht="15.75" x14ac:dyDescent="0.25">
      <c r="A71" s="45" t="s">
        <v>98</v>
      </c>
      <c r="B71" s="1"/>
      <c r="C71" s="1"/>
      <c r="D71" s="38">
        <v>432</v>
      </c>
      <c r="E71" s="16"/>
      <c r="F71" t="s">
        <v>109</v>
      </c>
    </row>
    <row r="72" spans="1:8" ht="15.75" x14ac:dyDescent="0.25">
      <c r="A72" s="45" t="s">
        <v>97</v>
      </c>
      <c r="B72" s="1"/>
      <c r="C72" s="1"/>
      <c r="D72" s="38">
        <v>1282.5</v>
      </c>
      <c r="E72" s="16"/>
      <c r="F72" t="s">
        <v>109</v>
      </c>
    </row>
    <row r="73" spans="1:8" ht="15.75" x14ac:dyDescent="0.25">
      <c r="A73" s="44" t="s">
        <v>86</v>
      </c>
      <c r="B73" s="1"/>
      <c r="C73" s="1"/>
      <c r="D73" s="38">
        <v>790.1</v>
      </c>
      <c r="E73" s="16"/>
      <c r="F73" t="s">
        <v>109</v>
      </c>
    </row>
    <row r="74" spans="1:8" ht="15.75" x14ac:dyDescent="0.25">
      <c r="A74" s="44" t="s">
        <v>86</v>
      </c>
      <c r="B74" s="1"/>
      <c r="C74" s="1"/>
      <c r="D74" s="38">
        <v>1237.5</v>
      </c>
      <c r="E74" s="16"/>
      <c r="F74" t="s">
        <v>109</v>
      </c>
    </row>
    <row r="75" spans="1:8" ht="15.75" x14ac:dyDescent="0.25">
      <c r="A75" s="44" t="s">
        <v>87</v>
      </c>
      <c r="B75" s="1"/>
      <c r="C75" s="1"/>
      <c r="D75" s="38">
        <v>3440</v>
      </c>
      <c r="E75" s="16"/>
      <c r="F75" t="s">
        <v>109</v>
      </c>
    </row>
    <row r="76" spans="1:8" ht="15.75" x14ac:dyDescent="0.25">
      <c r="A76" s="1"/>
      <c r="B76" s="1"/>
      <c r="C76" s="1"/>
      <c r="D76" s="42">
        <f>SUM(D40:D75)</f>
        <v>128926.04</v>
      </c>
      <c r="E76" s="16"/>
      <c r="F76" s="20"/>
      <c r="H76" s="47">
        <f>+D76-D40</f>
        <v>128202.92</v>
      </c>
    </row>
    <row r="77" spans="1:8" ht="15.75" x14ac:dyDescent="0.25">
      <c r="A77" s="25" t="s">
        <v>6</v>
      </c>
      <c r="B77" s="26"/>
      <c r="C77" s="1"/>
      <c r="D77" s="15"/>
      <c r="E77" s="16"/>
    </row>
    <row r="78" spans="1:8" ht="15.75" x14ac:dyDescent="0.25">
      <c r="A78" s="17" t="s">
        <v>66</v>
      </c>
      <c r="B78" s="17"/>
      <c r="C78" s="1"/>
      <c r="D78" s="15">
        <v>200</v>
      </c>
      <c r="E78" s="16"/>
      <c r="F78" s="22" t="s">
        <v>67</v>
      </c>
    </row>
    <row r="79" spans="1:8" ht="15.75" x14ac:dyDescent="0.25">
      <c r="A79" s="17" t="s">
        <v>106</v>
      </c>
      <c r="B79" s="17"/>
      <c r="C79" s="1"/>
      <c r="D79" s="15">
        <v>170000</v>
      </c>
      <c r="E79" s="16"/>
      <c r="F79" s="22" t="s">
        <v>107</v>
      </c>
    </row>
    <row r="80" spans="1:8" ht="15.75" x14ac:dyDescent="0.25">
      <c r="A80" s="17" t="s">
        <v>106</v>
      </c>
      <c r="B80" s="17"/>
      <c r="C80" s="1"/>
      <c r="D80" s="15">
        <v>18512.5</v>
      </c>
      <c r="E80" s="16"/>
      <c r="F80" s="22" t="s">
        <v>108</v>
      </c>
    </row>
    <row r="81" spans="1:6" ht="15.75" x14ac:dyDescent="0.25">
      <c r="A81" s="27"/>
      <c r="B81" s="28"/>
      <c r="C81" s="1"/>
      <c r="D81" s="23">
        <f>SUM(D78:D80)</f>
        <v>188712.5</v>
      </c>
      <c r="E81" s="16"/>
    </row>
    <row r="82" spans="1:6" ht="15.75" x14ac:dyDescent="0.25">
      <c r="A82" s="25" t="s">
        <v>7</v>
      </c>
      <c r="B82" s="26"/>
      <c r="C82" s="1"/>
      <c r="D82" s="15"/>
      <c r="E82" s="16"/>
    </row>
    <row r="83" spans="1:6" ht="15.75" x14ac:dyDescent="0.25">
      <c r="A83" s="21" t="s">
        <v>64</v>
      </c>
      <c r="B83" s="19"/>
      <c r="C83" s="1"/>
      <c r="D83" s="15">
        <v>30</v>
      </c>
      <c r="E83" s="16"/>
      <c r="F83" s="29" t="s">
        <v>65</v>
      </c>
    </row>
    <row r="84" spans="1:6" ht="15.75" hidden="1" x14ac:dyDescent="0.25">
      <c r="A84" s="21"/>
      <c r="B84" s="19"/>
      <c r="C84" s="1"/>
      <c r="D84" s="15"/>
      <c r="E84" s="16"/>
      <c r="F84" s="29"/>
    </row>
    <row r="85" spans="1:6" ht="15.75" x14ac:dyDescent="0.25">
      <c r="A85" s="27"/>
      <c r="B85" s="28"/>
      <c r="C85" s="1"/>
      <c r="D85" s="23">
        <f>SUM(D83:D83)</f>
        <v>30</v>
      </c>
      <c r="E85" s="16"/>
    </row>
    <row r="86" spans="1:6" ht="15.75" hidden="1" x14ac:dyDescent="0.25">
      <c r="A86" s="30" t="s">
        <v>8</v>
      </c>
      <c r="B86" s="30"/>
      <c r="C86" s="1"/>
      <c r="D86" s="31"/>
      <c r="E86" s="16"/>
    </row>
    <row r="87" spans="1:6" ht="15.75" hidden="1" x14ac:dyDescent="0.25">
      <c r="A87" s="27"/>
      <c r="B87" s="28"/>
      <c r="C87" s="1"/>
      <c r="D87" s="31"/>
      <c r="E87" s="16"/>
      <c r="F87" s="18"/>
    </row>
    <row r="88" spans="1:6" ht="15.75" hidden="1" x14ac:dyDescent="0.25">
      <c r="A88" s="27"/>
      <c r="B88" s="28"/>
      <c r="C88" s="1"/>
      <c r="D88" s="23">
        <f>SUM(D87)</f>
        <v>0</v>
      </c>
      <c r="E88" s="16"/>
    </row>
    <row r="89" spans="1:6" ht="15.75" hidden="1" x14ac:dyDescent="0.25">
      <c r="A89" s="25" t="s">
        <v>9</v>
      </c>
      <c r="B89" s="26"/>
      <c r="C89" s="1"/>
      <c r="D89" s="31"/>
      <c r="E89" s="16"/>
    </row>
    <row r="90" spans="1:6" ht="15.75" hidden="1" x14ac:dyDescent="0.25">
      <c r="A90" s="27"/>
      <c r="B90" s="28"/>
      <c r="C90" s="1"/>
      <c r="D90" s="31"/>
      <c r="E90" s="16"/>
      <c r="F90" s="18"/>
    </row>
    <row r="91" spans="1:6" ht="15.75" hidden="1" x14ac:dyDescent="0.25">
      <c r="A91" s="27"/>
      <c r="B91" s="28"/>
      <c r="C91" s="1"/>
      <c r="D91" s="23">
        <f>D90</f>
        <v>0</v>
      </c>
      <c r="E91" s="16"/>
    </row>
    <row r="92" spans="1:6" ht="15.75" hidden="1" x14ac:dyDescent="0.25">
      <c r="A92" s="25" t="s">
        <v>10</v>
      </c>
      <c r="B92" s="26"/>
      <c r="C92" s="1"/>
      <c r="D92" s="15"/>
      <c r="E92" s="16"/>
      <c r="F92" s="32"/>
    </row>
    <row r="93" spans="1:6" ht="15.75" hidden="1" x14ac:dyDescent="0.25">
      <c r="A93" s="21"/>
      <c r="B93" s="19"/>
      <c r="C93" s="1"/>
      <c r="D93" s="15"/>
      <c r="E93" s="16"/>
      <c r="F93" s="32"/>
    </row>
    <row r="94" spans="1:6" ht="15.75" hidden="1" x14ac:dyDescent="0.25">
      <c r="A94" s="1"/>
      <c r="B94" s="1"/>
      <c r="C94" s="1"/>
      <c r="D94" s="23">
        <f>SUM(D93:D93)</f>
        <v>0</v>
      </c>
      <c r="E94" s="16"/>
      <c r="F94" s="32"/>
    </row>
    <row r="95" spans="1:6" ht="15.75" x14ac:dyDescent="0.25">
      <c r="A95" s="1"/>
      <c r="B95" s="1"/>
      <c r="C95" s="1"/>
      <c r="D95" s="31"/>
      <c r="E95" s="16"/>
      <c r="F95" s="32"/>
    </row>
    <row r="96" spans="1:6" ht="15.75" x14ac:dyDescent="0.25">
      <c r="A96" s="33" t="s">
        <v>11</v>
      </c>
      <c r="B96" s="33"/>
      <c r="C96" s="33"/>
      <c r="D96" s="34">
        <f>D38+D76+D81+ D85</f>
        <v>2075679.5200000003</v>
      </c>
      <c r="E96" s="35"/>
      <c r="F96" s="36"/>
    </row>
    <row r="97" spans="1:5" ht="15.75" x14ac:dyDescent="0.25">
      <c r="A97" s="1"/>
      <c r="B97" s="1"/>
      <c r="C97" s="1"/>
      <c r="D97" s="15"/>
      <c r="E97" s="16"/>
    </row>
    <row r="98" spans="1:5" ht="15.75" x14ac:dyDescent="0.25">
      <c r="A98" s="1"/>
      <c r="B98" s="1"/>
      <c r="C98" s="1"/>
      <c r="D98" s="15"/>
      <c r="E98" s="1"/>
    </row>
    <row r="99" spans="1:5" ht="15.75" x14ac:dyDescent="0.25">
      <c r="A99" s="1"/>
      <c r="B99" s="1"/>
      <c r="C99" s="1"/>
      <c r="D99" s="15"/>
      <c r="E99" s="1"/>
    </row>
  </sheetData>
  <pageMargins left="0.45" right="0.45" top="0.75" bottom="0.75" header="0.3" footer="0.3"/>
  <pageSetup scale="9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5"/>
  <sheetViews>
    <sheetView topLeftCell="A2" zoomScaleNormal="100" workbookViewId="0">
      <selection activeCell="B78" sqref="B78"/>
    </sheetView>
  </sheetViews>
  <sheetFormatPr defaultRowHeight="15" x14ac:dyDescent="0.25"/>
  <cols>
    <col min="1" max="1" width="33.42578125" customWidth="1"/>
    <col min="2" max="2" width="16.5703125" customWidth="1"/>
    <col min="3" max="3" width="2.5703125" customWidth="1"/>
    <col min="4" max="4" width="17.140625" style="37" customWidth="1"/>
    <col min="5" max="5" width="1.85546875" customWidth="1"/>
    <col min="6" max="6" width="45.5703125" customWidth="1"/>
    <col min="7" max="7" width="1.5703125" customWidth="1"/>
    <col min="8" max="8" width="12.5703125" bestFit="1" customWidth="1"/>
    <col min="257" max="257" width="12.28515625" customWidth="1"/>
    <col min="258" max="258" width="30" customWidth="1"/>
    <col min="259" max="259" width="2.5703125" customWidth="1"/>
    <col min="260" max="260" width="15.140625" customWidth="1"/>
    <col min="261" max="261" width="2.28515625" customWidth="1"/>
    <col min="262" max="262" width="43.140625" customWidth="1"/>
    <col min="263" max="263" width="1.5703125" customWidth="1"/>
    <col min="513" max="513" width="12.28515625" customWidth="1"/>
    <col min="514" max="514" width="30" customWidth="1"/>
    <col min="515" max="515" width="2.5703125" customWidth="1"/>
    <col min="516" max="516" width="15.140625" customWidth="1"/>
    <col min="517" max="517" width="2.28515625" customWidth="1"/>
    <col min="518" max="518" width="43.140625" customWidth="1"/>
    <col min="519" max="519" width="1.5703125" customWidth="1"/>
    <col min="769" max="769" width="12.28515625" customWidth="1"/>
    <col min="770" max="770" width="30" customWidth="1"/>
    <col min="771" max="771" width="2.5703125" customWidth="1"/>
    <col min="772" max="772" width="15.140625" customWidth="1"/>
    <col min="773" max="773" width="2.28515625" customWidth="1"/>
    <col min="774" max="774" width="43.140625" customWidth="1"/>
    <col min="775" max="775" width="1.5703125" customWidth="1"/>
    <col min="1025" max="1025" width="12.28515625" customWidth="1"/>
    <col min="1026" max="1026" width="30" customWidth="1"/>
    <col min="1027" max="1027" width="2.5703125" customWidth="1"/>
    <col min="1028" max="1028" width="15.140625" customWidth="1"/>
    <col min="1029" max="1029" width="2.28515625" customWidth="1"/>
    <col min="1030" max="1030" width="43.140625" customWidth="1"/>
    <col min="1031" max="1031" width="1.5703125" customWidth="1"/>
    <col min="1281" max="1281" width="12.28515625" customWidth="1"/>
    <col min="1282" max="1282" width="30" customWidth="1"/>
    <col min="1283" max="1283" width="2.5703125" customWidth="1"/>
    <col min="1284" max="1284" width="15.140625" customWidth="1"/>
    <col min="1285" max="1285" width="2.28515625" customWidth="1"/>
    <col min="1286" max="1286" width="43.140625" customWidth="1"/>
    <col min="1287" max="1287" width="1.5703125" customWidth="1"/>
    <col min="1537" max="1537" width="12.28515625" customWidth="1"/>
    <col min="1538" max="1538" width="30" customWidth="1"/>
    <col min="1539" max="1539" width="2.5703125" customWidth="1"/>
    <col min="1540" max="1540" width="15.140625" customWidth="1"/>
    <col min="1541" max="1541" width="2.28515625" customWidth="1"/>
    <col min="1542" max="1542" width="43.140625" customWidth="1"/>
    <col min="1543" max="1543" width="1.5703125" customWidth="1"/>
    <col min="1793" max="1793" width="12.28515625" customWidth="1"/>
    <col min="1794" max="1794" width="30" customWidth="1"/>
    <col min="1795" max="1795" width="2.5703125" customWidth="1"/>
    <col min="1796" max="1796" width="15.140625" customWidth="1"/>
    <col min="1797" max="1797" width="2.28515625" customWidth="1"/>
    <col min="1798" max="1798" width="43.140625" customWidth="1"/>
    <col min="1799" max="1799" width="1.5703125" customWidth="1"/>
    <col min="2049" max="2049" width="12.28515625" customWidth="1"/>
    <col min="2050" max="2050" width="30" customWidth="1"/>
    <col min="2051" max="2051" width="2.5703125" customWidth="1"/>
    <col min="2052" max="2052" width="15.140625" customWidth="1"/>
    <col min="2053" max="2053" width="2.28515625" customWidth="1"/>
    <col min="2054" max="2054" width="43.140625" customWidth="1"/>
    <col min="2055" max="2055" width="1.5703125" customWidth="1"/>
    <col min="2305" max="2305" width="12.28515625" customWidth="1"/>
    <col min="2306" max="2306" width="30" customWidth="1"/>
    <col min="2307" max="2307" width="2.5703125" customWidth="1"/>
    <col min="2308" max="2308" width="15.140625" customWidth="1"/>
    <col min="2309" max="2309" width="2.28515625" customWidth="1"/>
    <col min="2310" max="2310" width="43.140625" customWidth="1"/>
    <col min="2311" max="2311" width="1.5703125" customWidth="1"/>
    <col min="2561" max="2561" width="12.28515625" customWidth="1"/>
    <col min="2562" max="2562" width="30" customWidth="1"/>
    <col min="2563" max="2563" width="2.5703125" customWidth="1"/>
    <col min="2564" max="2564" width="15.140625" customWidth="1"/>
    <col min="2565" max="2565" width="2.28515625" customWidth="1"/>
    <col min="2566" max="2566" width="43.140625" customWidth="1"/>
    <col min="2567" max="2567" width="1.5703125" customWidth="1"/>
    <col min="2817" max="2817" width="12.28515625" customWidth="1"/>
    <col min="2818" max="2818" width="30" customWidth="1"/>
    <col min="2819" max="2819" width="2.5703125" customWidth="1"/>
    <col min="2820" max="2820" width="15.140625" customWidth="1"/>
    <col min="2821" max="2821" width="2.28515625" customWidth="1"/>
    <col min="2822" max="2822" width="43.140625" customWidth="1"/>
    <col min="2823" max="2823" width="1.5703125" customWidth="1"/>
    <col min="3073" max="3073" width="12.28515625" customWidth="1"/>
    <col min="3074" max="3074" width="30" customWidth="1"/>
    <col min="3075" max="3075" width="2.5703125" customWidth="1"/>
    <col min="3076" max="3076" width="15.140625" customWidth="1"/>
    <col min="3077" max="3077" width="2.28515625" customWidth="1"/>
    <col min="3078" max="3078" width="43.140625" customWidth="1"/>
    <col min="3079" max="3079" width="1.5703125" customWidth="1"/>
    <col min="3329" max="3329" width="12.28515625" customWidth="1"/>
    <col min="3330" max="3330" width="30" customWidth="1"/>
    <col min="3331" max="3331" width="2.5703125" customWidth="1"/>
    <col min="3332" max="3332" width="15.140625" customWidth="1"/>
    <col min="3333" max="3333" width="2.28515625" customWidth="1"/>
    <col min="3334" max="3334" width="43.140625" customWidth="1"/>
    <col min="3335" max="3335" width="1.5703125" customWidth="1"/>
    <col min="3585" max="3585" width="12.28515625" customWidth="1"/>
    <col min="3586" max="3586" width="30" customWidth="1"/>
    <col min="3587" max="3587" width="2.5703125" customWidth="1"/>
    <col min="3588" max="3588" width="15.140625" customWidth="1"/>
    <col min="3589" max="3589" width="2.28515625" customWidth="1"/>
    <col min="3590" max="3590" width="43.140625" customWidth="1"/>
    <col min="3591" max="3591" width="1.5703125" customWidth="1"/>
    <col min="3841" max="3841" width="12.28515625" customWidth="1"/>
    <col min="3842" max="3842" width="30" customWidth="1"/>
    <col min="3843" max="3843" width="2.5703125" customWidth="1"/>
    <col min="3844" max="3844" width="15.140625" customWidth="1"/>
    <col min="3845" max="3845" width="2.28515625" customWidth="1"/>
    <col min="3846" max="3846" width="43.140625" customWidth="1"/>
    <col min="3847" max="3847" width="1.5703125" customWidth="1"/>
    <col min="4097" max="4097" width="12.28515625" customWidth="1"/>
    <col min="4098" max="4098" width="30" customWidth="1"/>
    <col min="4099" max="4099" width="2.5703125" customWidth="1"/>
    <col min="4100" max="4100" width="15.140625" customWidth="1"/>
    <col min="4101" max="4101" width="2.28515625" customWidth="1"/>
    <col min="4102" max="4102" width="43.140625" customWidth="1"/>
    <col min="4103" max="4103" width="1.5703125" customWidth="1"/>
    <col min="4353" max="4353" width="12.28515625" customWidth="1"/>
    <col min="4354" max="4354" width="30" customWidth="1"/>
    <col min="4355" max="4355" width="2.5703125" customWidth="1"/>
    <col min="4356" max="4356" width="15.140625" customWidth="1"/>
    <col min="4357" max="4357" width="2.28515625" customWidth="1"/>
    <col min="4358" max="4358" width="43.140625" customWidth="1"/>
    <col min="4359" max="4359" width="1.5703125" customWidth="1"/>
    <col min="4609" max="4609" width="12.28515625" customWidth="1"/>
    <col min="4610" max="4610" width="30" customWidth="1"/>
    <col min="4611" max="4611" width="2.5703125" customWidth="1"/>
    <col min="4612" max="4612" width="15.140625" customWidth="1"/>
    <col min="4613" max="4613" width="2.28515625" customWidth="1"/>
    <col min="4614" max="4614" width="43.140625" customWidth="1"/>
    <col min="4615" max="4615" width="1.5703125" customWidth="1"/>
    <col min="4865" max="4865" width="12.28515625" customWidth="1"/>
    <col min="4866" max="4866" width="30" customWidth="1"/>
    <col min="4867" max="4867" width="2.5703125" customWidth="1"/>
    <col min="4868" max="4868" width="15.140625" customWidth="1"/>
    <col min="4869" max="4869" width="2.28515625" customWidth="1"/>
    <col min="4870" max="4870" width="43.140625" customWidth="1"/>
    <col min="4871" max="4871" width="1.5703125" customWidth="1"/>
    <col min="5121" max="5121" width="12.28515625" customWidth="1"/>
    <col min="5122" max="5122" width="30" customWidth="1"/>
    <col min="5123" max="5123" width="2.5703125" customWidth="1"/>
    <col min="5124" max="5124" width="15.140625" customWidth="1"/>
    <col min="5125" max="5125" width="2.28515625" customWidth="1"/>
    <col min="5126" max="5126" width="43.140625" customWidth="1"/>
    <col min="5127" max="5127" width="1.5703125" customWidth="1"/>
    <col min="5377" max="5377" width="12.28515625" customWidth="1"/>
    <col min="5378" max="5378" width="30" customWidth="1"/>
    <col min="5379" max="5379" width="2.5703125" customWidth="1"/>
    <col min="5380" max="5380" width="15.140625" customWidth="1"/>
    <col min="5381" max="5381" width="2.28515625" customWidth="1"/>
    <col min="5382" max="5382" width="43.140625" customWidth="1"/>
    <col min="5383" max="5383" width="1.5703125" customWidth="1"/>
    <col min="5633" max="5633" width="12.28515625" customWidth="1"/>
    <col min="5634" max="5634" width="30" customWidth="1"/>
    <col min="5635" max="5635" width="2.5703125" customWidth="1"/>
    <col min="5636" max="5636" width="15.140625" customWidth="1"/>
    <col min="5637" max="5637" width="2.28515625" customWidth="1"/>
    <col min="5638" max="5638" width="43.140625" customWidth="1"/>
    <col min="5639" max="5639" width="1.5703125" customWidth="1"/>
    <col min="5889" max="5889" width="12.28515625" customWidth="1"/>
    <col min="5890" max="5890" width="30" customWidth="1"/>
    <col min="5891" max="5891" width="2.5703125" customWidth="1"/>
    <col min="5892" max="5892" width="15.140625" customWidth="1"/>
    <col min="5893" max="5893" width="2.28515625" customWidth="1"/>
    <col min="5894" max="5894" width="43.140625" customWidth="1"/>
    <col min="5895" max="5895" width="1.5703125" customWidth="1"/>
    <col min="6145" max="6145" width="12.28515625" customWidth="1"/>
    <col min="6146" max="6146" width="30" customWidth="1"/>
    <col min="6147" max="6147" width="2.5703125" customWidth="1"/>
    <col min="6148" max="6148" width="15.140625" customWidth="1"/>
    <col min="6149" max="6149" width="2.28515625" customWidth="1"/>
    <col min="6150" max="6150" width="43.140625" customWidth="1"/>
    <col min="6151" max="6151" width="1.5703125" customWidth="1"/>
    <col min="6401" max="6401" width="12.28515625" customWidth="1"/>
    <col min="6402" max="6402" width="30" customWidth="1"/>
    <col min="6403" max="6403" width="2.5703125" customWidth="1"/>
    <col min="6404" max="6404" width="15.140625" customWidth="1"/>
    <col min="6405" max="6405" width="2.28515625" customWidth="1"/>
    <col min="6406" max="6406" width="43.140625" customWidth="1"/>
    <col min="6407" max="6407" width="1.5703125" customWidth="1"/>
    <col min="6657" max="6657" width="12.28515625" customWidth="1"/>
    <col min="6658" max="6658" width="30" customWidth="1"/>
    <col min="6659" max="6659" width="2.5703125" customWidth="1"/>
    <col min="6660" max="6660" width="15.140625" customWidth="1"/>
    <col min="6661" max="6661" width="2.28515625" customWidth="1"/>
    <col min="6662" max="6662" width="43.140625" customWidth="1"/>
    <col min="6663" max="6663" width="1.5703125" customWidth="1"/>
    <col min="6913" max="6913" width="12.28515625" customWidth="1"/>
    <col min="6914" max="6914" width="30" customWidth="1"/>
    <col min="6915" max="6915" width="2.5703125" customWidth="1"/>
    <col min="6916" max="6916" width="15.140625" customWidth="1"/>
    <col min="6917" max="6917" width="2.28515625" customWidth="1"/>
    <col min="6918" max="6918" width="43.140625" customWidth="1"/>
    <col min="6919" max="6919" width="1.5703125" customWidth="1"/>
    <col min="7169" max="7169" width="12.28515625" customWidth="1"/>
    <col min="7170" max="7170" width="30" customWidth="1"/>
    <col min="7171" max="7171" width="2.5703125" customWidth="1"/>
    <col min="7172" max="7172" width="15.140625" customWidth="1"/>
    <col min="7173" max="7173" width="2.28515625" customWidth="1"/>
    <col min="7174" max="7174" width="43.140625" customWidth="1"/>
    <col min="7175" max="7175" width="1.5703125" customWidth="1"/>
    <col min="7425" max="7425" width="12.28515625" customWidth="1"/>
    <col min="7426" max="7426" width="30" customWidth="1"/>
    <col min="7427" max="7427" width="2.5703125" customWidth="1"/>
    <col min="7428" max="7428" width="15.140625" customWidth="1"/>
    <col min="7429" max="7429" width="2.28515625" customWidth="1"/>
    <col min="7430" max="7430" width="43.140625" customWidth="1"/>
    <col min="7431" max="7431" width="1.5703125" customWidth="1"/>
    <col min="7681" max="7681" width="12.28515625" customWidth="1"/>
    <col min="7682" max="7682" width="30" customWidth="1"/>
    <col min="7683" max="7683" width="2.5703125" customWidth="1"/>
    <col min="7684" max="7684" width="15.140625" customWidth="1"/>
    <col min="7685" max="7685" width="2.28515625" customWidth="1"/>
    <col min="7686" max="7686" width="43.140625" customWidth="1"/>
    <col min="7687" max="7687" width="1.5703125" customWidth="1"/>
    <col min="7937" max="7937" width="12.28515625" customWidth="1"/>
    <col min="7938" max="7938" width="30" customWidth="1"/>
    <col min="7939" max="7939" width="2.5703125" customWidth="1"/>
    <col min="7940" max="7940" width="15.140625" customWidth="1"/>
    <col min="7941" max="7941" width="2.28515625" customWidth="1"/>
    <col min="7942" max="7942" width="43.140625" customWidth="1"/>
    <col min="7943" max="7943" width="1.5703125" customWidth="1"/>
    <col min="8193" max="8193" width="12.28515625" customWidth="1"/>
    <col min="8194" max="8194" width="30" customWidth="1"/>
    <col min="8195" max="8195" width="2.5703125" customWidth="1"/>
    <col min="8196" max="8196" width="15.140625" customWidth="1"/>
    <col min="8197" max="8197" width="2.28515625" customWidth="1"/>
    <col min="8198" max="8198" width="43.140625" customWidth="1"/>
    <col min="8199" max="8199" width="1.5703125" customWidth="1"/>
    <col min="8449" max="8449" width="12.28515625" customWidth="1"/>
    <col min="8450" max="8450" width="30" customWidth="1"/>
    <col min="8451" max="8451" width="2.5703125" customWidth="1"/>
    <col min="8452" max="8452" width="15.140625" customWidth="1"/>
    <col min="8453" max="8453" width="2.28515625" customWidth="1"/>
    <col min="8454" max="8454" width="43.140625" customWidth="1"/>
    <col min="8455" max="8455" width="1.5703125" customWidth="1"/>
    <col min="8705" max="8705" width="12.28515625" customWidth="1"/>
    <col min="8706" max="8706" width="30" customWidth="1"/>
    <col min="8707" max="8707" width="2.5703125" customWidth="1"/>
    <col min="8708" max="8708" width="15.140625" customWidth="1"/>
    <col min="8709" max="8709" width="2.28515625" customWidth="1"/>
    <col min="8710" max="8710" width="43.140625" customWidth="1"/>
    <col min="8711" max="8711" width="1.5703125" customWidth="1"/>
    <col min="8961" max="8961" width="12.28515625" customWidth="1"/>
    <col min="8962" max="8962" width="30" customWidth="1"/>
    <col min="8963" max="8963" width="2.5703125" customWidth="1"/>
    <col min="8964" max="8964" width="15.140625" customWidth="1"/>
    <col min="8965" max="8965" width="2.28515625" customWidth="1"/>
    <col min="8966" max="8966" width="43.140625" customWidth="1"/>
    <col min="8967" max="8967" width="1.5703125" customWidth="1"/>
    <col min="9217" max="9217" width="12.28515625" customWidth="1"/>
    <col min="9218" max="9218" width="30" customWidth="1"/>
    <col min="9219" max="9219" width="2.5703125" customWidth="1"/>
    <col min="9220" max="9220" width="15.140625" customWidth="1"/>
    <col min="9221" max="9221" width="2.28515625" customWidth="1"/>
    <col min="9222" max="9222" width="43.140625" customWidth="1"/>
    <col min="9223" max="9223" width="1.5703125" customWidth="1"/>
    <col min="9473" max="9473" width="12.28515625" customWidth="1"/>
    <col min="9474" max="9474" width="30" customWidth="1"/>
    <col min="9475" max="9475" width="2.5703125" customWidth="1"/>
    <col min="9476" max="9476" width="15.140625" customWidth="1"/>
    <col min="9477" max="9477" width="2.28515625" customWidth="1"/>
    <col min="9478" max="9478" width="43.140625" customWidth="1"/>
    <col min="9479" max="9479" width="1.5703125" customWidth="1"/>
    <col min="9729" max="9729" width="12.28515625" customWidth="1"/>
    <col min="9730" max="9730" width="30" customWidth="1"/>
    <col min="9731" max="9731" width="2.5703125" customWidth="1"/>
    <col min="9732" max="9732" width="15.140625" customWidth="1"/>
    <col min="9733" max="9733" width="2.28515625" customWidth="1"/>
    <col min="9734" max="9734" width="43.140625" customWidth="1"/>
    <col min="9735" max="9735" width="1.5703125" customWidth="1"/>
    <col min="9985" max="9985" width="12.28515625" customWidth="1"/>
    <col min="9986" max="9986" width="30" customWidth="1"/>
    <col min="9987" max="9987" width="2.5703125" customWidth="1"/>
    <col min="9988" max="9988" width="15.140625" customWidth="1"/>
    <col min="9989" max="9989" width="2.28515625" customWidth="1"/>
    <col min="9990" max="9990" width="43.140625" customWidth="1"/>
    <col min="9991" max="9991" width="1.5703125" customWidth="1"/>
    <col min="10241" max="10241" width="12.28515625" customWidth="1"/>
    <col min="10242" max="10242" width="30" customWidth="1"/>
    <col min="10243" max="10243" width="2.5703125" customWidth="1"/>
    <col min="10244" max="10244" width="15.140625" customWidth="1"/>
    <col min="10245" max="10245" width="2.28515625" customWidth="1"/>
    <col min="10246" max="10246" width="43.140625" customWidth="1"/>
    <col min="10247" max="10247" width="1.5703125" customWidth="1"/>
    <col min="10497" max="10497" width="12.28515625" customWidth="1"/>
    <col min="10498" max="10498" width="30" customWidth="1"/>
    <col min="10499" max="10499" width="2.5703125" customWidth="1"/>
    <col min="10500" max="10500" width="15.140625" customWidth="1"/>
    <col min="10501" max="10501" width="2.28515625" customWidth="1"/>
    <col min="10502" max="10502" width="43.140625" customWidth="1"/>
    <col min="10503" max="10503" width="1.5703125" customWidth="1"/>
    <col min="10753" max="10753" width="12.28515625" customWidth="1"/>
    <col min="10754" max="10754" width="30" customWidth="1"/>
    <col min="10755" max="10755" width="2.5703125" customWidth="1"/>
    <col min="10756" max="10756" width="15.140625" customWidth="1"/>
    <col min="10757" max="10757" width="2.28515625" customWidth="1"/>
    <col min="10758" max="10758" width="43.140625" customWidth="1"/>
    <col min="10759" max="10759" width="1.5703125" customWidth="1"/>
    <col min="11009" max="11009" width="12.28515625" customWidth="1"/>
    <col min="11010" max="11010" width="30" customWidth="1"/>
    <col min="11011" max="11011" width="2.5703125" customWidth="1"/>
    <col min="11012" max="11012" width="15.140625" customWidth="1"/>
    <col min="11013" max="11013" width="2.28515625" customWidth="1"/>
    <col min="11014" max="11014" width="43.140625" customWidth="1"/>
    <col min="11015" max="11015" width="1.5703125" customWidth="1"/>
    <col min="11265" max="11265" width="12.28515625" customWidth="1"/>
    <col min="11266" max="11266" width="30" customWidth="1"/>
    <col min="11267" max="11267" width="2.5703125" customWidth="1"/>
    <col min="11268" max="11268" width="15.140625" customWidth="1"/>
    <col min="11269" max="11269" width="2.28515625" customWidth="1"/>
    <col min="11270" max="11270" width="43.140625" customWidth="1"/>
    <col min="11271" max="11271" width="1.5703125" customWidth="1"/>
    <col min="11521" max="11521" width="12.28515625" customWidth="1"/>
    <col min="11522" max="11522" width="30" customWidth="1"/>
    <col min="11523" max="11523" width="2.5703125" customWidth="1"/>
    <col min="11524" max="11524" width="15.140625" customWidth="1"/>
    <col min="11525" max="11525" width="2.28515625" customWidth="1"/>
    <col min="11526" max="11526" width="43.140625" customWidth="1"/>
    <col min="11527" max="11527" width="1.5703125" customWidth="1"/>
    <col min="11777" max="11777" width="12.28515625" customWidth="1"/>
    <col min="11778" max="11778" width="30" customWidth="1"/>
    <col min="11779" max="11779" width="2.5703125" customWidth="1"/>
    <col min="11780" max="11780" width="15.140625" customWidth="1"/>
    <col min="11781" max="11781" width="2.28515625" customWidth="1"/>
    <col min="11782" max="11782" width="43.140625" customWidth="1"/>
    <col min="11783" max="11783" width="1.5703125" customWidth="1"/>
    <col min="12033" max="12033" width="12.28515625" customWidth="1"/>
    <col min="12034" max="12034" width="30" customWidth="1"/>
    <col min="12035" max="12035" width="2.5703125" customWidth="1"/>
    <col min="12036" max="12036" width="15.140625" customWidth="1"/>
    <col min="12037" max="12037" width="2.28515625" customWidth="1"/>
    <col min="12038" max="12038" width="43.140625" customWidth="1"/>
    <col min="12039" max="12039" width="1.5703125" customWidth="1"/>
    <col min="12289" max="12289" width="12.28515625" customWidth="1"/>
    <col min="12290" max="12290" width="30" customWidth="1"/>
    <col min="12291" max="12291" width="2.5703125" customWidth="1"/>
    <col min="12292" max="12292" width="15.140625" customWidth="1"/>
    <col min="12293" max="12293" width="2.28515625" customWidth="1"/>
    <col min="12294" max="12294" width="43.140625" customWidth="1"/>
    <col min="12295" max="12295" width="1.5703125" customWidth="1"/>
    <col min="12545" max="12545" width="12.28515625" customWidth="1"/>
    <col min="12546" max="12546" width="30" customWidth="1"/>
    <col min="12547" max="12547" width="2.5703125" customWidth="1"/>
    <col min="12548" max="12548" width="15.140625" customWidth="1"/>
    <col min="12549" max="12549" width="2.28515625" customWidth="1"/>
    <col min="12550" max="12550" width="43.140625" customWidth="1"/>
    <col min="12551" max="12551" width="1.5703125" customWidth="1"/>
    <col min="12801" max="12801" width="12.28515625" customWidth="1"/>
    <col min="12802" max="12802" width="30" customWidth="1"/>
    <col min="12803" max="12803" width="2.5703125" customWidth="1"/>
    <col min="12804" max="12804" width="15.140625" customWidth="1"/>
    <col min="12805" max="12805" width="2.28515625" customWidth="1"/>
    <col min="12806" max="12806" width="43.140625" customWidth="1"/>
    <col min="12807" max="12807" width="1.5703125" customWidth="1"/>
    <col min="13057" max="13057" width="12.28515625" customWidth="1"/>
    <col min="13058" max="13058" width="30" customWidth="1"/>
    <col min="13059" max="13059" width="2.5703125" customWidth="1"/>
    <col min="13060" max="13060" width="15.140625" customWidth="1"/>
    <col min="13061" max="13061" width="2.28515625" customWidth="1"/>
    <col min="13062" max="13062" width="43.140625" customWidth="1"/>
    <col min="13063" max="13063" width="1.5703125" customWidth="1"/>
    <col min="13313" max="13313" width="12.28515625" customWidth="1"/>
    <col min="13314" max="13314" width="30" customWidth="1"/>
    <col min="13315" max="13315" width="2.5703125" customWidth="1"/>
    <col min="13316" max="13316" width="15.140625" customWidth="1"/>
    <col min="13317" max="13317" width="2.28515625" customWidth="1"/>
    <col min="13318" max="13318" width="43.140625" customWidth="1"/>
    <col min="13319" max="13319" width="1.5703125" customWidth="1"/>
    <col min="13569" max="13569" width="12.28515625" customWidth="1"/>
    <col min="13570" max="13570" width="30" customWidth="1"/>
    <col min="13571" max="13571" width="2.5703125" customWidth="1"/>
    <col min="13572" max="13572" width="15.140625" customWidth="1"/>
    <col min="13573" max="13573" width="2.28515625" customWidth="1"/>
    <col min="13574" max="13574" width="43.140625" customWidth="1"/>
    <col min="13575" max="13575" width="1.5703125" customWidth="1"/>
    <col min="13825" max="13825" width="12.28515625" customWidth="1"/>
    <col min="13826" max="13826" width="30" customWidth="1"/>
    <col min="13827" max="13827" width="2.5703125" customWidth="1"/>
    <col min="13828" max="13828" width="15.140625" customWidth="1"/>
    <col min="13829" max="13829" width="2.28515625" customWidth="1"/>
    <col min="13830" max="13830" width="43.140625" customWidth="1"/>
    <col min="13831" max="13831" width="1.5703125" customWidth="1"/>
    <col min="14081" max="14081" width="12.28515625" customWidth="1"/>
    <col min="14082" max="14082" width="30" customWidth="1"/>
    <col min="14083" max="14083" width="2.5703125" customWidth="1"/>
    <col min="14084" max="14084" width="15.140625" customWidth="1"/>
    <col min="14085" max="14085" width="2.28515625" customWidth="1"/>
    <col min="14086" max="14086" width="43.140625" customWidth="1"/>
    <col min="14087" max="14087" width="1.5703125" customWidth="1"/>
    <col min="14337" max="14337" width="12.28515625" customWidth="1"/>
    <col min="14338" max="14338" width="30" customWidth="1"/>
    <col min="14339" max="14339" width="2.5703125" customWidth="1"/>
    <col min="14340" max="14340" width="15.140625" customWidth="1"/>
    <col min="14341" max="14341" width="2.28515625" customWidth="1"/>
    <col min="14342" max="14342" width="43.140625" customWidth="1"/>
    <col min="14343" max="14343" width="1.5703125" customWidth="1"/>
    <col min="14593" max="14593" width="12.28515625" customWidth="1"/>
    <col min="14594" max="14594" width="30" customWidth="1"/>
    <col min="14595" max="14595" width="2.5703125" customWidth="1"/>
    <col min="14596" max="14596" width="15.140625" customWidth="1"/>
    <col min="14597" max="14597" width="2.28515625" customWidth="1"/>
    <col min="14598" max="14598" width="43.140625" customWidth="1"/>
    <col min="14599" max="14599" width="1.5703125" customWidth="1"/>
    <col min="14849" max="14849" width="12.28515625" customWidth="1"/>
    <col min="14850" max="14850" width="30" customWidth="1"/>
    <col min="14851" max="14851" width="2.5703125" customWidth="1"/>
    <col min="14852" max="14852" width="15.140625" customWidth="1"/>
    <col min="14853" max="14853" width="2.28515625" customWidth="1"/>
    <col min="14854" max="14854" width="43.140625" customWidth="1"/>
    <col min="14855" max="14855" width="1.5703125" customWidth="1"/>
    <col min="15105" max="15105" width="12.28515625" customWidth="1"/>
    <col min="15106" max="15106" width="30" customWidth="1"/>
    <col min="15107" max="15107" width="2.5703125" customWidth="1"/>
    <col min="15108" max="15108" width="15.140625" customWidth="1"/>
    <col min="15109" max="15109" width="2.28515625" customWidth="1"/>
    <col min="15110" max="15110" width="43.140625" customWidth="1"/>
    <col min="15111" max="15111" width="1.5703125" customWidth="1"/>
    <col min="15361" max="15361" width="12.28515625" customWidth="1"/>
    <col min="15362" max="15362" width="30" customWidth="1"/>
    <col min="15363" max="15363" width="2.5703125" customWidth="1"/>
    <col min="15364" max="15364" width="15.140625" customWidth="1"/>
    <col min="15365" max="15365" width="2.28515625" customWidth="1"/>
    <col min="15366" max="15366" width="43.140625" customWidth="1"/>
    <col min="15367" max="15367" width="1.5703125" customWidth="1"/>
    <col min="15617" max="15617" width="12.28515625" customWidth="1"/>
    <col min="15618" max="15618" width="30" customWidth="1"/>
    <col min="15619" max="15619" width="2.5703125" customWidth="1"/>
    <col min="15620" max="15620" width="15.140625" customWidth="1"/>
    <col min="15621" max="15621" width="2.28515625" customWidth="1"/>
    <col min="15622" max="15622" width="43.140625" customWidth="1"/>
    <col min="15623" max="15623" width="1.5703125" customWidth="1"/>
    <col min="15873" max="15873" width="12.28515625" customWidth="1"/>
    <col min="15874" max="15874" width="30" customWidth="1"/>
    <col min="15875" max="15875" width="2.5703125" customWidth="1"/>
    <col min="15876" max="15876" width="15.140625" customWidth="1"/>
    <col min="15877" max="15877" width="2.28515625" customWidth="1"/>
    <col min="15878" max="15878" width="43.140625" customWidth="1"/>
    <col min="15879" max="15879" width="1.5703125" customWidth="1"/>
    <col min="16129" max="16129" width="12.28515625" customWidth="1"/>
    <col min="16130" max="16130" width="30" customWidth="1"/>
    <col min="16131" max="16131" width="2.5703125" customWidth="1"/>
    <col min="16132" max="16132" width="15.140625" customWidth="1"/>
    <col min="16133" max="16133" width="2.28515625" customWidth="1"/>
    <col min="16134" max="16134" width="43.140625" customWidth="1"/>
    <col min="16135" max="16135" width="1.5703125" customWidth="1"/>
  </cols>
  <sheetData>
    <row r="1" spans="1:6" ht="15.75" x14ac:dyDescent="0.25">
      <c r="A1" s="1"/>
      <c r="B1" s="1"/>
      <c r="C1" s="2" t="s">
        <v>0</v>
      </c>
      <c r="D1" s="3"/>
      <c r="E1" s="2"/>
    </row>
    <row r="2" spans="1:6" ht="15.75" x14ac:dyDescent="0.25">
      <c r="A2" s="1"/>
      <c r="B2" s="1"/>
      <c r="C2" s="2" t="s">
        <v>1</v>
      </c>
      <c r="D2" s="3"/>
      <c r="E2" s="2"/>
    </row>
    <row r="3" spans="1:6" ht="15.75" x14ac:dyDescent="0.25">
      <c r="A3" s="1"/>
      <c r="B3" s="4" t="s">
        <v>148</v>
      </c>
      <c r="C3" s="5"/>
      <c r="D3" s="6"/>
      <c r="E3" s="2"/>
    </row>
    <row r="4" spans="1:6" ht="15.75" x14ac:dyDescent="0.25">
      <c r="A4" s="1"/>
      <c r="B4" s="7"/>
      <c r="C4" s="8"/>
      <c r="D4" s="6"/>
      <c r="E4" s="2"/>
      <c r="F4" s="9"/>
    </row>
    <row r="5" spans="1:6" ht="15.75" x14ac:dyDescent="0.25">
      <c r="A5" s="1"/>
      <c r="B5" s="1"/>
      <c r="C5" s="1"/>
      <c r="D5" s="10" t="s">
        <v>2</v>
      </c>
      <c r="E5" s="11"/>
      <c r="F5" s="12" t="s">
        <v>3</v>
      </c>
    </row>
    <row r="6" spans="1:6" ht="15.75" x14ac:dyDescent="0.25">
      <c r="A6" s="13" t="s">
        <v>4</v>
      </c>
      <c r="B6" s="14"/>
      <c r="C6" s="1"/>
      <c r="D6" s="15"/>
      <c r="E6" s="16"/>
    </row>
    <row r="7" spans="1:6" ht="15.75" x14ac:dyDescent="0.25">
      <c r="A7" s="17" t="s">
        <v>144</v>
      </c>
      <c r="B7" s="17"/>
      <c r="C7" s="1"/>
      <c r="D7" s="39">
        <v>11136.96</v>
      </c>
      <c r="E7" s="16"/>
      <c r="F7" s="18" t="s">
        <v>150</v>
      </c>
    </row>
    <row r="8" spans="1:6" ht="15.75" x14ac:dyDescent="0.25">
      <c r="A8" s="21" t="s">
        <v>155</v>
      </c>
      <c r="B8" s="19"/>
      <c r="C8" s="1"/>
      <c r="D8" s="39">
        <v>376647</v>
      </c>
      <c r="E8" s="16"/>
      <c r="F8" s="22" t="s">
        <v>156</v>
      </c>
    </row>
    <row r="9" spans="1:6" ht="15.75" x14ac:dyDescent="0.25">
      <c r="A9" s="21" t="s">
        <v>155</v>
      </c>
      <c r="B9" s="19"/>
      <c r="C9" s="1"/>
      <c r="D9" s="39">
        <v>1257873</v>
      </c>
      <c r="E9" s="16"/>
      <c r="F9" s="22" t="s">
        <v>158</v>
      </c>
    </row>
    <row r="10" spans="1:6" ht="15.75" x14ac:dyDescent="0.25">
      <c r="A10" s="21" t="s">
        <v>40</v>
      </c>
      <c r="B10" s="19"/>
      <c r="C10" s="1"/>
      <c r="D10" s="39">
        <v>6766.5</v>
      </c>
      <c r="E10" s="16"/>
      <c r="F10" s="22" t="s">
        <v>159</v>
      </c>
    </row>
    <row r="11" spans="1:6" ht="15.75" hidden="1" x14ac:dyDescent="0.25">
      <c r="A11" s="21"/>
      <c r="B11" s="19"/>
      <c r="C11" s="1"/>
      <c r="D11" s="39"/>
      <c r="E11" s="16"/>
      <c r="F11" s="22"/>
    </row>
    <row r="12" spans="1:6" ht="15.75" hidden="1" x14ac:dyDescent="0.25">
      <c r="A12" s="21"/>
      <c r="B12" s="19"/>
      <c r="C12" s="1"/>
      <c r="D12" s="39"/>
      <c r="E12" s="16"/>
      <c r="F12" s="22"/>
    </row>
    <row r="13" spans="1:6" ht="15.75" x14ac:dyDescent="0.25">
      <c r="A13" s="1"/>
      <c r="B13" s="1"/>
      <c r="C13" s="1"/>
      <c r="D13" s="40">
        <f>SUM(D7:D12)</f>
        <v>1652423.46</v>
      </c>
      <c r="E13" s="16"/>
      <c r="F13" s="20"/>
    </row>
    <row r="14" spans="1:6" ht="15.75" x14ac:dyDescent="0.25">
      <c r="A14" s="24" t="s">
        <v>5</v>
      </c>
      <c r="B14" s="14"/>
      <c r="C14" s="1"/>
      <c r="D14" s="15"/>
      <c r="E14" s="16"/>
    </row>
    <row r="15" spans="1:6" ht="15.75" x14ac:dyDescent="0.25">
      <c r="A15" s="43" t="s">
        <v>151</v>
      </c>
      <c r="B15" s="1"/>
      <c r="C15" s="1"/>
      <c r="D15" s="38">
        <v>1477.92</v>
      </c>
      <c r="E15" s="16"/>
      <c r="F15" t="s">
        <v>152</v>
      </c>
    </row>
    <row r="16" spans="1:6" ht="15.75" x14ac:dyDescent="0.25">
      <c r="A16" s="44" t="s">
        <v>151</v>
      </c>
      <c r="B16" s="1"/>
      <c r="C16" s="1"/>
      <c r="D16" s="38">
        <v>2003.12</v>
      </c>
      <c r="E16" s="16"/>
      <c r="F16" t="s">
        <v>157</v>
      </c>
    </row>
    <row r="17" spans="1:6" ht="15.75" x14ac:dyDescent="0.25">
      <c r="A17" s="44" t="s">
        <v>160</v>
      </c>
      <c r="B17" s="1"/>
      <c r="C17" s="1"/>
      <c r="D17" s="38">
        <v>2897</v>
      </c>
      <c r="E17" s="16"/>
      <c r="F17" t="s">
        <v>161</v>
      </c>
    </row>
    <row r="18" spans="1:6" ht="15.75" x14ac:dyDescent="0.25">
      <c r="A18" s="44" t="s">
        <v>153</v>
      </c>
      <c r="B18" s="1"/>
      <c r="C18" s="1"/>
      <c r="D18" s="38">
        <v>300</v>
      </c>
      <c r="E18" s="16"/>
      <c r="F18" t="s">
        <v>154</v>
      </c>
    </row>
    <row r="19" spans="1:6" ht="15.75" hidden="1" x14ac:dyDescent="0.25">
      <c r="A19" s="44"/>
      <c r="B19" s="1"/>
      <c r="C19" s="1"/>
      <c r="D19" s="38"/>
      <c r="E19" s="16"/>
    </row>
    <row r="20" spans="1:6" ht="15.75" hidden="1" x14ac:dyDescent="0.25">
      <c r="A20" s="44"/>
      <c r="B20" s="1"/>
      <c r="C20" s="1"/>
      <c r="D20" s="38"/>
      <c r="E20" s="16"/>
    </row>
    <row r="21" spans="1:6" ht="15.75" hidden="1" x14ac:dyDescent="0.25">
      <c r="A21" s="44"/>
      <c r="B21" s="1"/>
      <c r="C21" s="1"/>
      <c r="D21" s="38"/>
      <c r="E21" s="16"/>
    </row>
    <row r="22" spans="1:6" ht="15.75" hidden="1" x14ac:dyDescent="0.25">
      <c r="A22" s="44"/>
      <c r="B22" s="1"/>
      <c r="C22" s="1"/>
      <c r="D22" s="38"/>
      <c r="E22" s="16"/>
    </row>
    <row r="23" spans="1:6" ht="15.75" hidden="1" x14ac:dyDescent="0.25">
      <c r="A23" s="44"/>
      <c r="B23" s="1"/>
      <c r="C23" s="1"/>
      <c r="D23" s="38"/>
      <c r="E23" s="16"/>
    </row>
    <row r="24" spans="1:6" ht="15.75" hidden="1" x14ac:dyDescent="0.25">
      <c r="A24" s="44"/>
      <c r="B24" s="1"/>
      <c r="C24" s="1"/>
      <c r="D24" s="38"/>
      <c r="E24" s="16"/>
    </row>
    <row r="25" spans="1:6" ht="15.75" hidden="1" x14ac:dyDescent="0.25">
      <c r="A25" s="44"/>
      <c r="B25" s="1"/>
      <c r="C25" s="1"/>
      <c r="D25" s="38"/>
      <c r="E25" s="16"/>
    </row>
    <row r="26" spans="1:6" ht="15.75" hidden="1" x14ac:dyDescent="0.25">
      <c r="A26" s="44"/>
      <c r="B26" s="1"/>
      <c r="C26" s="1"/>
      <c r="D26" s="38"/>
      <c r="E26" s="16"/>
    </row>
    <row r="27" spans="1:6" ht="15.75" hidden="1" x14ac:dyDescent="0.25">
      <c r="A27" s="44"/>
      <c r="B27" s="1"/>
      <c r="C27" s="1"/>
      <c r="D27" s="38"/>
      <c r="E27" s="16"/>
    </row>
    <row r="28" spans="1:6" ht="15.75" hidden="1" x14ac:dyDescent="0.25">
      <c r="A28" s="44"/>
      <c r="B28" s="1"/>
      <c r="C28" s="1"/>
      <c r="D28" s="38"/>
      <c r="E28" s="16"/>
    </row>
    <row r="29" spans="1:6" ht="15.75" hidden="1" x14ac:dyDescent="0.25">
      <c r="A29" s="44"/>
      <c r="B29" s="1"/>
      <c r="C29" s="1"/>
      <c r="D29" s="38"/>
      <c r="E29" s="16"/>
    </row>
    <row r="30" spans="1:6" ht="15.75" hidden="1" x14ac:dyDescent="0.25">
      <c r="A30" s="44"/>
      <c r="B30" s="1"/>
      <c r="C30" s="1"/>
      <c r="D30" s="38"/>
      <c r="E30" s="16"/>
    </row>
    <row r="31" spans="1:6" ht="15.75" hidden="1" x14ac:dyDescent="0.25">
      <c r="A31" s="44"/>
      <c r="B31" s="1"/>
      <c r="C31" s="1"/>
      <c r="D31" s="38"/>
      <c r="E31" s="16"/>
    </row>
    <row r="32" spans="1:6" ht="15.75" hidden="1" x14ac:dyDescent="0.25">
      <c r="A32" s="44"/>
      <c r="B32" s="1"/>
      <c r="C32" s="1"/>
      <c r="D32" s="38"/>
      <c r="E32" s="16"/>
    </row>
    <row r="33" spans="1:5" ht="15.75" hidden="1" x14ac:dyDescent="0.25">
      <c r="A33" s="45"/>
      <c r="B33" s="1"/>
      <c r="C33" s="1"/>
      <c r="D33" s="38"/>
      <c r="E33" s="16"/>
    </row>
    <row r="34" spans="1:5" ht="15.75" hidden="1" x14ac:dyDescent="0.25">
      <c r="A34" s="45"/>
      <c r="B34" s="1"/>
      <c r="C34" s="1"/>
      <c r="D34" s="38"/>
      <c r="E34" s="16"/>
    </row>
    <row r="35" spans="1:5" ht="15.75" hidden="1" x14ac:dyDescent="0.25">
      <c r="A35" s="45"/>
      <c r="B35" s="1"/>
      <c r="C35" s="1"/>
      <c r="D35" s="38"/>
      <c r="E35" s="16"/>
    </row>
    <row r="36" spans="1:5" ht="15.75" hidden="1" x14ac:dyDescent="0.25">
      <c r="A36" s="45"/>
      <c r="B36" s="1"/>
      <c r="C36" s="1"/>
      <c r="D36" s="38"/>
      <c r="E36" s="16"/>
    </row>
    <row r="37" spans="1:5" ht="15.75" hidden="1" x14ac:dyDescent="0.25">
      <c r="A37" s="45"/>
      <c r="B37" s="1"/>
      <c r="C37" s="1"/>
      <c r="D37" s="38"/>
      <c r="E37" s="16"/>
    </row>
    <row r="38" spans="1:5" ht="15.75" hidden="1" x14ac:dyDescent="0.25">
      <c r="A38" s="45"/>
      <c r="B38" s="1"/>
      <c r="C38" s="1"/>
      <c r="D38" s="38"/>
      <c r="E38" s="16"/>
    </row>
    <row r="39" spans="1:5" ht="15.75" hidden="1" x14ac:dyDescent="0.25">
      <c r="A39" s="45"/>
      <c r="B39" s="1"/>
      <c r="C39" s="1"/>
      <c r="D39" s="38"/>
      <c r="E39" s="16"/>
    </row>
    <row r="40" spans="1:5" ht="13.5" hidden="1" customHeight="1" x14ac:dyDescent="0.25">
      <c r="A40" s="45"/>
      <c r="B40" s="1"/>
      <c r="C40" s="1"/>
      <c r="D40" s="38"/>
      <c r="E40" s="16"/>
    </row>
    <row r="41" spans="1:5" ht="13.5" hidden="1" customHeight="1" x14ac:dyDescent="0.25">
      <c r="A41" s="45"/>
      <c r="B41" s="1"/>
      <c r="C41" s="1"/>
      <c r="D41" s="38"/>
      <c r="E41" s="16"/>
    </row>
    <row r="42" spans="1:5" ht="18.75" hidden="1" customHeight="1" x14ac:dyDescent="0.25">
      <c r="A42" s="45"/>
      <c r="B42" s="1"/>
      <c r="C42" s="1"/>
      <c r="D42" s="38"/>
      <c r="E42" s="16"/>
    </row>
    <row r="43" spans="1:5" ht="18" hidden="1" customHeight="1" x14ac:dyDescent="0.25">
      <c r="A43" s="45"/>
      <c r="B43" s="1"/>
      <c r="C43" s="1"/>
      <c r="D43" s="38"/>
      <c r="E43" s="16"/>
    </row>
    <row r="44" spans="1:5" ht="15.75" hidden="1" x14ac:dyDescent="0.25">
      <c r="A44" s="45"/>
      <c r="B44" s="1"/>
      <c r="C44" s="1"/>
      <c r="D44" s="38"/>
      <c r="E44" s="16"/>
    </row>
    <row r="45" spans="1:5" ht="15.75" hidden="1" x14ac:dyDescent="0.25">
      <c r="A45" s="45"/>
      <c r="B45" s="1"/>
      <c r="C45" s="1"/>
      <c r="D45" s="38"/>
      <c r="E45" s="16"/>
    </row>
    <row r="46" spans="1:5" ht="15.75" hidden="1" x14ac:dyDescent="0.25">
      <c r="A46" s="45"/>
      <c r="B46" s="1"/>
      <c r="C46" s="1"/>
      <c r="D46" s="38"/>
      <c r="E46" s="16"/>
    </row>
    <row r="47" spans="1:5" ht="15.75" hidden="1" x14ac:dyDescent="0.25">
      <c r="A47" s="45"/>
      <c r="B47" s="1"/>
      <c r="C47" s="1"/>
      <c r="D47" s="38"/>
      <c r="E47" s="16"/>
    </row>
    <row r="48" spans="1:5" ht="15.75" hidden="1" x14ac:dyDescent="0.25">
      <c r="A48" s="45"/>
      <c r="B48" s="1"/>
      <c r="C48" s="1"/>
      <c r="D48" s="38"/>
      <c r="E48" s="16"/>
    </row>
    <row r="49" spans="1:8" ht="15.75" hidden="1" x14ac:dyDescent="0.25">
      <c r="A49" s="44"/>
      <c r="B49" s="1"/>
      <c r="C49" s="1"/>
      <c r="D49" s="38"/>
      <c r="E49" s="16"/>
    </row>
    <row r="50" spans="1:8" ht="15.75" hidden="1" x14ac:dyDescent="0.25">
      <c r="A50" s="44"/>
      <c r="B50" s="1"/>
      <c r="C50" s="1"/>
      <c r="D50" s="38"/>
      <c r="E50" s="16"/>
    </row>
    <row r="51" spans="1:8" ht="15.75" hidden="1" x14ac:dyDescent="0.25">
      <c r="A51" s="44"/>
      <c r="B51" s="1"/>
      <c r="C51" s="1"/>
      <c r="D51" s="38"/>
      <c r="E51" s="16"/>
    </row>
    <row r="52" spans="1:8" ht="15.75" x14ac:dyDescent="0.25">
      <c r="A52" s="1"/>
      <c r="B52" s="1"/>
      <c r="C52" s="1"/>
      <c r="D52" s="42">
        <f>SUM(D15:D51)</f>
        <v>6678.04</v>
      </c>
      <c r="E52" s="16"/>
      <c r="F52" s="20"/>
      <c r="H52" s="47"/>
    </row>
    <row r="53" spans="1:8" ht="15.75" hidden="1" x14ac:dyDescent="0.25">
      <c r="A53" s="25" t="s">
        <v>6</v>
      </c>
      <c r="B53" s="26"/>
      <c r="C53" s="1"/>
      <c r="D53" s="15"/>
      <c r="E53" s="16"/>
    </row>
    <row r="54" spans="1:8" ht="15.75" hidden="1" x14ac:dyDescent="0.25">
      <c r="A54" s="17"/>
      <c r="B54" s="17"/>
      <c r="C54" s="1"/>
      <c r="D54" s="15"/>
      <c r="E54" s="16"/>
      <c r="F54" s="22"/>
    </row>
    <row r="55" spans="1:8" ht="15.75" hidden="1" x14ac:dyDescent="0.25">
      <c r="A55" s="17"/>
      <c r="B55" s="17"/>
      <c r="C55" s="1"/>
      <c r="D55" s="15"/>
      <c r="E55" s="16"/>
      <c r="F55" s="22"/>
    </row>
    <row r="56" spans="1:8" ht="15.75" hidden="1" x14ac:dyDescent="0.25">
      <c r="A56" s="17"/>
      <c r="B56" s="17"/>
      <c r="C56" s="1"/>
      <c r="D56" s="15"/>
      <c r="E56" s="16"/>
      <c r="F56" s="22"/>
    </row>
    <row r="57" spans="1:8" ht="15.75" hidden="1" x14ac:dyDescent="0.25">
      <c r="A57" s="27"/>
      <c r="B57" s="28"/>
      <c r="C57" s="1"/>
      <c r="D57" s="23">
        <f>SUM(D54:D56)</f>
        <v>0</v>
      </c>
      <c r="E57" s="16"/>
    </row>
    <row r="58" spans="1:8" ht="15.75" x14ac:dyDescent="0.25">
      <c r="A58" s="25" t="s">
        <v>7</v>
      </c>
      <c r="B58" s="26"/>
      <c r="C58" s="1"/>
      <c r="D58" s="15"/>
      <c r="E58" s="16"/>
    </row>
    <row r="59" spans="1:8" ht="15.75" x14ac:dyDescent="0.25">
      <c r="A59" s="21" t="s">
        <v>64</v>
      </c>
      <c r="B59" s="19"/>
      <c r="C59" s="1"/>
      <c r="D59" s="15">
        <v>66.599999999999994</v>
      </c>
      <c r="E59" s="16"/>
      <c r="F59" s="29" t="s">
        <v>149</v>
      </c>
    </row>
    <row r="60" spans="1:8" ht="15.75" hidden="1" x14ac:dyDescent="0.25">
      <c r="A60" s="21"/>
      <c r="B60" s="19"/>
      <c r="C60" s="1"/>
      <c r="D60" s="15"/>
      <c r="E60" s="16"/>
      <c r="F60" s="29"/>
    </row>
    <row r="61" spans="1:8" ht="15.75" x14ac:dyDescent="0.25">
      <c r="A61" s="27"/>
      <c r="B61" s="28"/>
      <c r="C61" s="1"/>
      <c r="D61" s="23">
        <f>SUM(D59:D59)</f>
        <v>66.599999999999994</v>
      </c>
      <c r="E61" s="16"/>
    </row>
    <row r="62" spans="1:8" ht="15.75" hidden="1" x14ac:dyDescent="0.25">
      <c r="A62" s="30" t="s">
        <v>8</v>
      </c>
      <c r="B62" s="30"/>
      <c r="C62" s="1"/>
      <c r="D62" s="31"/>
      <c r="E62" s="16"/>
    </row>
    <row r="63" spans="1:8" ht="15.75" hidden="1" x14ac:dyDescent="0.25">
      <c r="A63" s="27"/>
      <c r="B63" s="28"/>
      <c r="C63" s="1"/>
      <c r="D63" s="31"/>
      <c r="E63" s="16"/>
      <c r="F63" s="18"/>
    </row>
    <row r="64" spans="1:8" ht="15.75" hidden="1" x14ac:dyDescent="0.25">
      <c r="A64" s="27"/>
      <c r="B64" s="28"/>
      <c r="C64" s="1"/>
      <c r="D64" s="23">
        <f>SUM(D63)</f>
        <v>0</v>
      </c>
      <c r="E64" s="16"/>
    </row>
    <row r="65" spans="1:6" ht="15.75" hidden="1" x14ac:dyDescent="0.25">
      <c r="A65" s="25" t="s">
        <v>9</v>
      </c>
      <c r="B65" s="26"/>
      <c r="C65" s="1"/>
      <c r="D65" s="31"/>
      <c r="E65" s="16"/>
    </row>
    <row r="66" spans="1:6" ht="15.75" hidden="1" x14ac:dyDescent="0.25">
      <c r="A66" s="27"/>
      <c r="B66" s="28"/>
      <c r="C66" s="1"/>
      <c r="D66" s="31"/>
      <c r="E66" s="16"/>
      <c r="F66" s="18"/>
    </row>
    <row r="67" spans="1:6" ht="15.75" hidden="1" x14ac:dyDescent="0.25">
      <c r="A67" s="27"/>
      <c r="B67" s="28"/>
      <c r="C67" s="1"/>
      <c r="D67" s="23">
        <f>D66</f>
        <v>0</v>
      </c>
      <c r="E67" s="16"/>
    </row>
    <row r="68" spans="1:6" ht="15.75" hidden="1" x14ac:dyDescent="0.25">
      <c r="A68" s="25" t="s">
        <v>10</v>
      </c>
      <c r="B68" s="26"/>
      <c r="C68" s="1"/>
      <c r="D68" s="15"/>
      <c r="E68" s="16"/>
      <c r="F68" s="32"/>
    </row>
    <row r="69" spans="1:6" ht="15.75" hidden="1" x14ac:dyDescent="0.25">
      <c r="A69" s="21"/>
      <c r="B69" s="19"/>
      <c r="C69" s="1"/>
      <c r="D69" s="15"/>
      <c r="E69" s="16"/>
      <c r="F69" s="32"/>
    </row>
    <row r="70" spans="1:6" ht="15.75" hidden="1" x14ac:dyDescent="0.25">
      <c r="A70" s="1"/>
      <c r="B70" s="1"/>
      <c r="C70" s="1"/>
      <c r="D70" s="23">
        <f>SUM(D69:D69)</f>
        <v>0</v>
      </c>
      <c r="E70" s="16"/>
      <c r="F70" s="32"/>
    </row>
    <row r="71" spans="1:6" ht="15.75" x14ac:dyDescent="0.25">
      <c r="A71" s="1"/>
      <c r="B71" s="1"/>
      <c r="C71" s="1"/>
      <c r="D71" s="31"/>
      <c r="E71" s="16"/>
      <c r="F71" s="32"/>
    </row>
    <row r="72" spans="1:6" ht="15.75" x14ac:dyDescent="0.25">
      <c r="A72" s="33" t="s">
        <v>11</v>
      </c>
      <c r="B72" s="33"/>
      <c r="C72" s="33"/>
      <c r="D72" s="34">
        <f>D13+D52+D57+ D61</f>
        <v>1659168.1</v>
      </c>
      <c r="E72" s="35"/>
      <c r="F72" s="36"/>
    </row>
    <row r="73" spans="1:6" ht="15.75" x14ac:dyDescent="0.25">
      <c r="A73" s="1"/>
      <c r="B73" s="1"/>
      <c r="C73" s="1"/>
      <c r="D73" s="15"/>
      <c r="E73" s="16"/>
    </row>
    <row r="74" spans="1:6" ht="15.75" x14ac:dyDescent="0.25">
      <c r="A74" s="1"/>
      <c r="B74" s="1"/>
      <c r="C74" s="1"/>
      <c r="D74" s="15"/>
      <c r="E74" s="1"/>
    </row>
    <row r="75" spans="1:6" ht="15.75" x14ac:dyDescent="0.25">
      <c r="A75" s="1"/>
      <c r="B75" s="1"/>
      <c r="C75" s="1"/>
      <c r="D75" s="15"/>
      <c r="E75" s="1"/>
    </row>
  </sheetData>
  <pageMargins left="0.25" right="0.25" top="0.5" bottom="0.5" header="0.3" footer="0.3"/>
  <pageSetup scale="8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4"/>
  <sheetViews>
    <sheetView zoomScaleNormal="100" workbookViewId="0">
      <selection activeCell="H22" sqref="H22:H24"/>
    </sheetView>
  </sheetViews>
  <sheetFormatPr defaultRowHeight="15" x14ac:dyDescent="0.25"/>
  <cols>
    <col min="1" max="1" width="33.42578125" customWidth="1"/>
    <col min="2" max="2" width="16.5703125" customWidth="1"/>
    <col min="3" max="3" width="2.5703125" customWidth="1"/>
    <col min="4" max="4" width="17.140625" style="37" customWidth="1"/>
    <col min="5" max="5" width="1.85546875" customWidth="1"/>
    <col min="6" max="6" width="45.5703125" customWidth="1"/>
    <col min="7" max="7" width="1.5703125" customWidth="1"/>
    <col min="8" max="8" width="12.5703125" bestFit="1" customWidth="1"/>
    <col min="257" max="257" width="12.28515625" customWidth="1"/>
    <col min="258" max="258" width="30" customWidth="1"/>
    <col min="259" max="259" width="2.5703125" customWidth="1"/>
    <col min="260" max="260" width="15.140625" customWidth="1"/>
    <col min="261" max="261" width="2.28515625" customWidth="1"/>
    <col min="262" max="262" width="43.140625" customWidth="1"/>
    <col min="263" max="263" width="1.5703125" customWidth="1"/>
    <col min="513" max="513" width="12.28515625" customWidth="1"/>
    <col min="514" max="514" width="30" customWidth="1"/>
    <col min="515" max="515" width="2.5703125" customWidth="1"/>
    <col min="516" max="516" width="15.140625" customWidth="1"/>
    <col min="517" max="517" width="2.28515625" customWidth="1"/>
    <col min="518" max="518" width="43.140625" customWidth="1"/>
    <col min="519" max="519" width="1.5703125" customWidth="1"/>
    <col min="769" max="769" width="12.28515625" customWidth="1"/>
    <col min="770" max="770" width="30" customWidth="1"/>
    <col min="771" max="771" width="2.5703125" customWidth="1"/>
    <col min="772" max="772" width="15.140625" customWidth="1"/>
    <col min="773" max="773" width="2.28515625" customWidth="1"/>
    <col min="774" max="774" width="43.140625" customWidth="1"/>
    <col min="775" max="775" width="1.5703125" customWidth="1"/>
    <col min="1025" max="1025" width="12.28515625" customWidth="1"/>
    <col min="1026" max="1026" width="30" customWidth="1"/>
    <col min="1027" max="1027" width="2.5703125" customWidth="1"/>
    <col min="1028" max="1028" width="15.140625" customWidth="1"/>
    <col min="1029" max="1029" width="2.28515625" customWidth="1"/>
    <col min="1030" max="1030" width="43.140625" customWidth="1"/>
    <col min="1031" max="1031" width="1.5703125" customWidth="1"/>
    <col min="1281" max="1281" width="12.28515625" customWidth="1"/>
    <col min="1282" max="1282" width="30" customWidth="1"/>
    <col min="1283" max="1283" width="2.5703125" customWidth="1"/>
    <col min="1284" max="1284" width="15.140625" customWidth="1"/>
    <col min="1285" max="1285" width="2.28515625" customWidth="1"/>
    <col min="1286" max="1286" width="43.140625" customWidth="1"/>
    <col min="1287" max="1287" width="1.5703125" customWidth="1"/>
    <col min="1537" max="1537" width="12.28515625" customWidth="1"/>
    <col min="1538" max="1538" width="30" customWidth="1"/>
    <col min="1539" max="1539" width="2.5703125" customWidth="1"/>
    <col min="1540" max="1540" width="15.140625" customWidth="1"/>
    <col min="1541" max="1541" width="2.28515625" customWidth="1"/>
    <col min="1542" max="1542" width="43.140625" customWidth="1"/>
    <col min="1543" max="1543" width="1.5703125" customWidth="1"/>
    <col min="1793" max="1793" width="12.28515625" customWidth="1"/>
    <col min="1794" max="1794" width="30" customWidth="1"/>
    <col min="1795" max="1795" width="2.5703125" customWidth="1"/>
    <col min="1796" max="1796" width="15.140625" customWidth="1"/>
    <col min="1797" max="1797" width="2.28515625" customWidth="1"/>
    <col min="1798" max="1798" width="43.140625" customWidth="1"/>
    <col min="1799" max="1799" width="1.5703125" customWidth="1"/>
    <col min="2049" max="2049" width="12.28515625" customWidth="1"/>
    <col min="2050" max="2050" width="30" customWidth="1"/>
    <col min="2051" max="2051" width="2.5703125" customWidth="1"/>
    <col min="2052" max="2052" width="15.140625" customWidth="1"/>
    <col min="2053" max="2053" width="2.28515625" customWidth="1"/>
    <col min="2054" max="2054" width="43.140625" customWidth="1"/>
    <col min="2055" max="2055" width="1.5703125" customWidth="1"/>
    <col min="2305" max="2305" width="12.28515625" customWidth="1"/>
    <col min="2306" max="2306" width="30" customWidth="1"/>
    <col min="2307" max="2307" width="2.5703125" customWidth="1"/>
    <col min="2308" max="2308" width="15.140625" customWidth="1"/>
    <col min="2309" max="2309" width="2.28515625" customWidth="1"/>
    <col min="2310" max="2310" width="43.140625" customWidth="1"/>
    <col min="2311" max="2311" width="1.5703125" customWidth="1"/>
    <col min="2561" max="2561" width="12.28515625" customWidth="1"/>
    <col min="2562" max="2562" width="30" customWidth="1"/>
    <col min="2563" max="2563" width="2.5703125" customWidth="1"/>
    <col min="2564" max="2564" width="15.140625" customWidth="1"/>
    <col min="2565" max="2565" width="2.28515625" customWidth="1"/>
    <col min="2566" max="2566" width="43.140625" customWidth="1"/>
    <col min="2567" max="2567" width="1.5703125" customWidth="1"/>
    <col min="2817" max="2817" width="12.28515625" customWidth="1"/>
    <col min="2818" max="2818" width="30" customWidth="1"/>
    <col min="2819" max="2819" width="2.5703125" customWidth="1"/>
    <col min="2820" max="2820" width="15.140625" customWidth="1"/>
    <col min="2821" max="2821" width="2.28515625" customWidth="1"/>
    <col min="2822" max="2822" width="43.140625" customWidth="1"/>
    <col min="2823" max="2823" width="1.5703125" customWidth="1"/>
    <col min="3073" max="3073" width="12.28515625" customWidth="1"/>
    <col min="3074" max="3074" width="30" customWidth="1"/>
    <col min="3075" max="3075" width="2.5703125" customWidth="1"/>
    <col min="3076" max="3076" width="15.140625" customWidth="1"/>
    <col min="3077" max="3077" width="2.28515625" customWidth="1"/>
    <col min="3078" max="3078" width="43.140625" customWidth="1"/>
    <col min="3079" max="3079" width="1.5703125" customWidth="1"/>
    <col min="3329" max="3329" width="12.28515625" customWidth="1"/>
    <col min="3330" max="3330" width="30" customWidth="1"/>
    <col min="3331" max="3331" width="2.5703125" customWidth="1"/>
    <col min="3332" max="3332" width="15.140625" customWidth="1"/>
    <col min="3333" max="3333" width="2.28515625" customWidth="1"/>
    <col min="3334" max="3334" width="43.140625" customWidth="1"/>
    <col min="3335" max="3335" width="1.5703125" customWidth="1"/>
    <col min="3585" max="3585" width="12.28515625" customWidth="1"/>
    <col min="3586" max="3586" width="30" customWidth="1"/>
    <col min="3587" max="3587" width="2.5703125" customWidth="1"/>
    <col min="3588" max="3588" width="15.140625" customWidth="1"/>
    <col min="3589" max="3589" width="2.28515625" customWidth="1"/>
    <col min="3590" max="3590" width="43.140625" customWidth="1"/>
    <col min="3591" max="3591" width="1.5703125" customWidth="1"/>
    <col min="3841" max="3841" width="12.28515625" customWidth="1"/>
    <col min="3842" max="3842" width="30" customWidth="1"/>
    <col min="3843" max="3843" width="2.5703125" customWidth="1"/>
    <col min="3844" max="3844" width="15.140625" customWidth="1"/>
    <col min="3845" max="3845" width="2.28515625" customWidth="1"/>
    <col min="3846" max="3846" width="43.140625" customWidth="1"/>
    <col min="3847" max="3847" width="1.5703125" customWidth="1"/>
    <col min="4097" max="4097" width="12.28515625" customWidth="1"/>
    <col min="4098" max="4098" width="30" customWidth="1"/>
    <col min="4099" max="4099" width="2.5703125" customWidth="1"/>
    <col min="4100" max="4100" width="15.140625" customWidth="1"/>
    <col min="4101" max="4101" width="2.28515625" customWidth="1"/>
    <col min="4102" max="4102" width="43.140625" customWidth="1"/>
    <col min="4103" max="4103" width="1.5703125" customWidth="1"/>
    <col min="4353" max="4353" width="12.28515625" customWidth="1"/>
    <col min="4354" max="4354" width="30" customWidth="1"/>
    <col min="4355" max="4355" width="2.5703125" customWidth="1"/>
    <col min="4356" max="4356" width="15.140625" customWidth="1"/>
    <col min="4357" max="4357" width="2.28515625" customWidth="1"/>
    <col min="4358" max="4358" width="43.140625" customWidth="1"/>
    <col min="4359" max="4359" width="1.5703125" customWidth="1"/>
    <col min="4609" max="4609" width="12.28515625" customWidth="1"/>
    <col min="4610" max="4610" width="30" customWidth="1"/>
    <col min="4611" max="4611" width="2.5703125" customWidth="1"/>
    <col min="4612" max="4612" width="15.140625" customWidth="1"/>
    <col min="4613" max="4613" width="2.28515625" customWidth="1"/>
    <col min="4614" max="4614" width="43.140625" customWidth="1"/>
    <col min="4615" max="4615" width="1.5703125" customWidth="1"/>
    <col min="4865" max="4865" width="12.28515625" customWidth="1"/>
    <col min="4866" max="4866" width="30" customWidth="1"/>
    <col min="4867" max="4867" width="2.5703125" customWidth="1"/>
    <col min="4868" max="4868" width="15.140625" customWidth="1"/>
    <col min="4869" max="4869" width="2.28515625" customWidth="1"/>
    <col min="4870" max="4870" width="43.140625" customWidth="1"/>
    <col min="4871" max="4871" width="1.5703125" customWidth="1"/>
    <col min="5121" max="5121" width="12.28515625" customWidth="1"/>
    <col min="5122" max="5122" width="30" customWidth="1"/>
    <col min="5123" max="5123" width="2.5703125" customWidth="1"/>
    <col min="5124" max="5124" width="15.140625" customWidth="1"/>
    <col min="5125" max="5125" width="2.28515625" customWidth="1"/>
    <col min="5126" max="5126" width="43.140625" customWidth="1"/>
    <col min="5127" max="5127" width="1.5703125" customWidth="1"/>
    <col min="5377" max="5377" width="12.28515625" customWidth="1"/>
    <col min="5378" max="5378" width="30" customWidth="1"/>
    <col min="5379" max="5379" width="2.5703125" customWidth="1"/>
    <col min="5380" max="5380" width="15.140625" customWidth="1"/>
    <col min="5381" max="5381" width="2.28515625" customWidth="1"/>
    <col min="5382" max="5382" width="43.140625" customWidth="1"/>
    <col min="5383" max="5383" width="1.5703125" customWidth="1"/>
    <col min="5633" max="5633" width="12.28515625" customWidth="1"/>
    <col min="5634" max="5634" width="30" customWidth="1"/>
    <col min="5635" max="5635" width="2.5703125" customWidth="1"/>
    <col min="5636" max="5636" width="15.140625" customWidth="1"/>
    <col min="5637" max="5637" width="2.28515625" customWidth="1"/>
    <col min="5638" max="5638" width="43.140625" customWidth="1"/>
    <col min="5639" max="5639" width="1.5703125" customWidth="1"/>
    <col min="5889" max="5889" width="12.28515625" customWidth="1"/>
    <col min="5890" max="5890" width="30" customWidth="1"/>
    <col min="5891" max="5891" width="2.5703125" customWidth="1"/>
    <col min="5892" max="5892" width="15.140625" customWidth="1"/>
    <col min="5893" max="5893" width="2.28515625" customWidth="1"/>
    <col min="5894" max="5894" width="43.140625" customWidth="1"/>
    <col min="5895" max="5895" width="1.5703125" customWidth="1"/>
    <col min="6145" max="6145" width="12.28515625" customWidth="1"/>
    <col min="6146" max="6146" width="30" customWidth="1"/>
    <col min="6147" max="6147" width="2.5703125" customWidth="1"/>
    <col min="6148" max="6148" width="15.140625" customWidth="1"/>
    <col min="6149" max="6149" width="2.28515625" customWidth="1"/>
    <col min="6150" max="6150" width="43.140625" customWidth="1"/>
    <col min="6151" max="6151" width="1.5703125" customWidth="1"/>
    <col min="6401" max="6401" width="12.28515625" customWidth="1"/>
    <col min="6402" max="6402" width="30" customWidth="1"/>
    <col min="6403" max="6403" width="2.5703125" customWidth="1"/>
    <col min="6404" max="6404" width="15.140625" customWidth="1"/>
    <col min="6405" max="6405" width="2.28515625" customWidth="1"/>
    <col min="6406" max="6406" width="43.140625" customWidth="1"/>
    <col min="6407" max="6407" width="1.5703125" customWidth="1"/>
    <col min="6657" max="6657" width="12.28515625" customWidth="1"/>
    <col min="6658" max="6658" width="30" customWidth="1"/>
    <col min="6659" max="6659" width="2.5703125" customWidth="1"/>
    <col min="6660" max="6660" width="15.140625" customWidth="1"/>
    <col min="6661" max="6661" width="2.28515625" customWidth="1"/>
    <col min="6662" max="6662" width="43.140625" customWidth="1"/>
    <col min="6663" max="6663" width="1.5703125" customWidth="1"/>
    <col min="6913" max="6913" width="12.28515625" customWidth="1"/>
    <col min="6914" max="6914" width="30" customWidth="1"/>
    <col min="6915" max="6915" width="2.5703125" customWidth="1"/>
    <col min="6916" max="6916" width="15.140625" customWidth="1"/>
    <col min="6917" max="6917" width="2.28515625" customWidth="1"/>
    <col min="6918" max="6918" width="43.140625" customWidth="1"/>
    <col min="6919" max="6919" width="1.5703125" customWidth="1"/>
    <col min="7169" max="7169" width="12.28515625" customWidth="1"/>
    <col min="7170" max="7170" width="30" customWidth="1"/>
    <col min="7171" max="7171" width="2.5703125" customWidth="1"/>
    <col min="7172" max="7172" width="15.140625" customWidth="1"/>
    <col min="7173" max="7173" width="2.28515625" customWidth="1"/>
    <col min="7174" max="7174" width="43.140625" customWidth="1"/>
    <col min="7175" max="7175" width="1.5703125" customWidth="1"/>
    <col min="7425" max="7425" width="12.28515625" customWidth="1"/>
    <col min="7426" max="7426" width="30" customWidth="1"/>
    <col min="7427" max="7427" width="2.5703125" customWidth="1"/>
    <col min="7428" max="7428" width="15.140625" customWidth="1"/>
    <col min="7429" max="7429" width="2.28515625" customWidth="1"/>
    <col min="7430" max="7430" width="43.140625" customWidth="1"/>
    <col min="7431" max="7431" width="1.5703125" customWidth="1"/>
    <col min="7681" max="7681" width="12.28515625" customWidth="1"/>
    <col min="7682" max="7682" width="30" customWidth="1"/>
    <col min="7683" max="7683" width="2.5703125" customWidth="1"/>
    <col min="7684" max="7684" width="15.140625" customWidth="1"/>
    <col min="7685" max="7685" width="2.28515625" customWidth="1"/>
    <col min="7686" max="7686" width="43.140625" customWidth="1"/>
    <col min="7687" max="7687" width="1.5703125" customWidth="1"/>
    <col min="7937" max="7937" width="12.28515625" customWidth="1"/>
    <col min="7938" max="7938" width="30" customWidth="1"/>
    <col min="7939" max="7939" width="2.5703125" customWidth="1"/>
    <col min="7940" max="7940" width="15.140625" customWidth="1"/>
    <col min="7941" max="7941" width="2.28515625" customWidth="1"/>
    <col min="7942" max="7942" width="43.140625" customWidth="1"/>
    <col min="7943" max="7943" width="1.5703125" customWidth="1"/>
    <col min="8193" max="8193" width="12.28515625" customWidth="1"/>
    <col min="8194" max="8194" width="30" customWidth="1"/>
    <col min="8195" max="8195" width="2.5703125" customWidth="1"/>
    <col min="8196" max="8196" width="15.140625" customWidth="1"/>
    <col min="8197" max="8197" width="2.28515625" customWidth="1"/>
    <col min="8198" max="8198" width="43.140625" customWidth="1"/>
    <col min="8199" max="8199" width="1.5703125" customWidth="1"/>
    <col min="8449" max="8449" width="12.28515625" customWidth="1"/>
    <col min="8450" max="8450" width="30" customWidth="1"/>
    <col min="8451" max="8451" width="2.5703125" customWidth="1"/>
    <col min="8452" max="8452" width="15.140625" customWidth="1"/>
    <col min="8453" max="8453" width="2.28515625" customWidth="1"/>
    <col min="8454" max="8454" width="43.140625" customWidth="1"/>
    <col min="8455" max="8455" width="1.5703125" customWidth="1"/>
    <col min="8705" max="8705" width="12.28515625" customWidth="1"/>
    <col min="8706" max="8706" width="30" customWidth="1"/>
    <col min="8707" max="8707" width="2.5703125" customWidth="1"/>
    <col min="8708" max="8708" width="15.140625" customWidth="1"/>
    <col min="8709" max="8709" width="2.28515625" customWidth="1"/>
    <col min="8710" max="8710" width="43.140625" customWidth="1"/>
    <col min="8711" max="8711" width="1.5703125" customWidth="1"/>
    <col min="8961" max="8961" width="12.28515625" customWidth="1"/>
    <col min="8962" max="8962" width="30" customWidth="1"/>
    <col min="8963" max="8963" width="2.5703125" customWidth="1"/>
    <col min="8964" max="8964" width="15.140625" customWidth="1"/>
    <col min="8965" max="8965" width="2.28515625" customWidth="1"/>
    <col min="8966" max="8966" width="43.140625" customWidth="1"/>
    <col min="8967" max="8967" width="1.5703125" customWidth="1"/>
    <col min="9217" max="9217" width="12.28515625" customWidth="1"/>
    <col min="9218" max="9218" width="30" customWidth="1"/>
    <col min="9219" max="9219" width="2.5703125" customWidth="1"/>
    <col min="9220" max="9220" width="15.140625" customWidth="1"/>
    <col min="9221" max="9221" width="2.28515625" customWidth="1"/>
    <col min="9222" max="9222" width="43.140625" customWidth="1"/>
    <col min="9223" max="9223" width="1.5703125" customWidth="1"/>
    <col min="9473" max="9473" width="12.28515625" customWidth="1"/>
    <col min="9474" max="9474" width="30" customWidth="1"/>
    <col min="9475" max="9475" width="2.5703125" customWidth="1"/>
    <col min="9476" max="9476" width="15.140625" customWidth="1"/>
    <col min="9477" max="9477" width="2.28515625" customWidth="1"/>
    <col min="9478" max="9478" width="43.140625" customWidth="1"/>
    <col min="9479" max="9479" width="1.5703125" customWidth="1"/>
    <col min="9729" max="9729" width="12.28515625" customWidth="1"/>
    <col min="9730" max="9730" width="30" customWidth="1"/>
    <col min="9731" max="9731" width="2.5703125" customWidth="1"/>
    <col min="9732" max="9732" width="15.140625" customWidth="1"/>
    <col min="9733" max="9733" width="2.28515625" customWidth="1"/>
    <col min="9734" max="9734" width="43.140625" customWidth="1"/>
    <col min="9735" max="9735" width="1.5703125" customWidth="1"/>
    <col min="9985" max="9985" width="12.28515625" customWidth="1"/>
    <col min="9986" max="9986" width="30" customWidth="1"/>
    <col min="9987" max="9987" width="2.5703125" customWidth="1"/>
    <col min="9988" max="9988" width="15.140625" customWidth="1"/>
    <col min="9989" max="9989" width="2.28515625" customWidth="1"/>
    <col min="9990" max="9990" width="43.140625" customWidth="1"/>
    <col min="9991" max="9991" width="1.5703125" customWidth="1"/>
    <col min="10241" max="10241" width="12.28515625" customWidth="1"/>
    <col min="10242" max="10242" width="30" customWidth="1"/>
    <col min="10243" max="10243" width="2.5703125" customWidth="1"/>
    <col min="10244" max="10244" width="15.140625" customWidth="1"/>
    <col min="10245" max="10245" width="2.28515625" customWidth="1"/>
    <col min="10246" max="10246" width="43.140625" customWidth="1"/>
    <col min="10247" max="10247" width="1.5703125" customWidth="1"/>
    <col min="10497" max="10497" width="12.28515625" customWidth="1"/>
    <col min="10498" max="10498" width="30" customWidth="1"/>
    <col min="10499" max="10499" width="2.5703125" customWidth="1"/>
    <col min="10500" max="10500" width="15.140625" customWidth="1"/>
    <col min="10501" max="10501" width="2.28515625" customWidth="1"/>
    <col min="10502" max="10502" width="43.140625" customWidth="1"/>
    <col min="10503" max="10503" width="1.5703125" customWidth="1"/>
    <col min="10753" max="10753" width="12.28515625" customWidth="1"/>
    <col min="10754" max="10754" width="30" customWidth="1"/>
    <col min="10755" max="10755" width="2.5703125" customWidth="1"/>
    <col min="10756" max="10756" width="15.140625" customWidth="1"/>
    <col min="10757" max="10757" width="2.28515625" customWidth="1"/>
    <col min="10758" max="10758" width="43.140625" customWidth="1"/>
    <col min="10759" max="10759" width="1.5703125" customWidth="1"/>
    <col min="11009" max="11009" width="12.28515625" customWidth="1"/>
    <col min="11010" max="11010" width="30" customWidth="1"/>
    <col min="11011" max="11011" width="2.5703125" customWidth="1"/>
    <col min="11012" max="11012" width="15.140625" customWidth="1"/>
    <col min="11013" max="11013" width="2.28515625" customWidth="1"/>
    <col min="11014" max="11014" width="43.140625" customWidth="1"/>
    <col min="11015" max="11015" width="1.5703125" customWidth="1"/>
    <col min="11265" max="11265" width="12.28515625" customWidth="1"/>
    <col min="11266" max="11266" width="30" customWidth="1"/>
    <col min="11267" max="11267" width="2.5703125" customWidth="1"/>
    <col min="11268" max="11268" width="15.140625" customWidth="1"/>
    <col min="11269" max="11269" width="2.28515625" customWidth="1"/>
    <col min="11270" max="11270" width="43.140625" customWidth="1"/>
    <col min="11271" max="11271" width="1.5703125" customWidth="1"/>
    <col min="11521" max="11521" width="12.28515625" customWidth="1"/>
    <col min="11522" max="11522" width="30" customWidth="1"/>
    <col min="11523" max="11523" width="2.5703125" customWidth="1"/>
    <col min="11524" max="11524" width="15.140625" customWidth="1"/>
    <col min="11525" max="11525" width="2.28515625" customWidth="1"/>
    <col min="11526" max="11526" width="43.140625" customWidth="1"/>
    <col min="11527" max="11527" width="1.5703125" customWidth="1"/>
    <col min="11777" max="11777" width="12.28515625" customWidth="1"/>
    <col min="11778" max="11778" width="30" customWidth="1"/>
    <col min="11779" max="11779" width="2.5703125" customWidth="1"/>
    <col min="11780" max="11780" width="15.140625" customWidth="1"/>
    <col min="11781" max="11781" width="2.28515625" customWidth="1"/>
    <col min="11782" max="11782" width="43.140625" customWidth="1"/>
    <col min="11783" max="11783" width="1.5703125" customWidth="1"/>
    <col min="12033" max="12033" width="12.28515625" customWidth="1"/>
    <col min="12034" max="12034" width="30" customWidth="1"/>
    <col min="12035" max="12035" width="2.5703125" customWidth="1"/>
    <col min="12036" max="12036" width="15.140625" customWidth="1"/>
    <col min="12037" max="12037" width="2.28515625" customWidth="1"/>
    <col min="12038" max="12038" width="43.140625" customWidth="1"/>
    <col min="12039" max="12039" width="1.5703125" customWidth="1"/>
    <col min="12289" max="12289" width="12.28515625" customWidth="1"/>
    <col min="12290" max="12290" width="30" customWidth="1"/>
    <col min="12291" max="12291" width="2.5703125" customWidth="1"/>
    <col min="12292" max="12292" width="15.140625" customWidth="1"/>
    <col min="12293" max="12293" width="2.28515625" customWidth="1"/>
    <col min="12294" max="12294" width="43.140625" customWidth="1"/>
    <col min="12295" max="12295" width="1.5703125" customWidth="1"/>
    <col min="12545" max="12545" width="12.28515625" customWidth="1"/>
    <col min="12546" max="12546" width="30" customWidth="1"/>
    <col min="12547" max="12547" width="2.5703125" customWidth="1"/>
    <col min="12548" max="12548" width="15.140625" customWidth="1"/>
    <col min="12549" max="12549" width="2.28515625" customWidth="1"/>
    <col min="12550" max="12550" width="43.140625" customWidth="1"/>
    <col min="12551" max="12551" width="1.5703125" customWidth="1"/>
    <col min="12801" max="12801" width="12.28515625" customWidth="1"/>
    <col min="12802" max="12802" width="30" customWidth="1"/>
    <col min="12803" max="12803" width="2.5703125" customWidth="1"/>
    <col min="12804" max="12804" width="15.140625" customWidth="1"/>
    <col min="12805" max="12805" width="2.28515625" customWidth="1"/>
    <col min="12806" max="12806" width="43.140625" customWidth="1"/>
    <col min="12807" max="12807" width="1.5703125" customWidth="1"/>
    <col min="13057" max="13057" width="12.28515625" customWidth="1"/>
    <col min="13058" max="13058" width="30" customWidth="1"/>
    <col min="13059" max="13059" width="2.5703125" customWidth="1"/>
    <col min="13060" max="13060" width="15.140625" customWidth="1"/>
    <col min="13061" max="13061" width="2.28515625" customWidth="1"/>
    <col min="13062" max="13062" width="43.140625" customWidth="1"/>
    <col min="13063" max="13063" width="1.5703125" customWidth="1"/>
    <col min="13313" max="13313" width="12.28515625" customWidth="1"/>
    <col min="13314" max="13314" width="30" customWidth="1"/>
    <col min="13315" max="13315" width="2.5703125" customWidth="1"/>
    <col min="13316" max="13316" width="15.140625" customWidth="1"/>
    <col min="13317" max="13317" width="2.28515625" customWidth="1"/>
    <col min="13318" max="13318" width="43.140625" customWidth="1"/>
    <col min="13319" max="13319" width="1.5703125" customWidth="1"/>
    <col min="13569" max="13569" width="12.28515625" customWidth="1"/>
    <col min="13570" max="13570" width="30" customWidth="1"/>
    <col min="13571" max="13571" width="2.5703125" customWidth="1"/>
    <col min="13572" max="13572" width="15.140625" customWidth="1"/>
    <col min="13573" max="13573" width="2.28515625" customWidth="1"/>
    <col min="13574" max="13574" width="43.140625" customWidth="1"/>
    <col min="13575" max="13575" width="1.5703125" customWidth="1"/>
    <col min="13825" max="13825" width="12.28515625" customWidth="1"/>
    <col min="13826" max="13826" width="30" customWidth="1"/>
    <col min="13827" max="13827" width="2.5703125" customWidth="1"/>
    <col min="13828" max="13828" width="15.140625" customWidth="1"/>
    <col min="13829" max="13829" width="2.28515625" customWidth="1"/>
    <col min="13830" max="13830" width="43.140625" customWidth="1"/>
    <col min="13831" max="13831" width="1.5703125" customWidth="1"/>
    <col min="14081" max="14081" width="12.28515625" customWidth="1"/>
    <col min="14082" max="14082" width="30" customWidth="1"/>
    <col min="14083" max="14083" width="2.5703125" customWidth="1"/>
    <col min="14084" max="14084" width="15.140625" customWidth="1"/>
    <col min="14085" max="14085" width="2.28515625" customWidth="1"/>
    <col min="14086" max="14086" width="43.140625" customWidth="1"/>
    <col min="14087" max="14087" width="1.5703125" customWidth="1"/>
    <col min="14337" max="14337" width="12.28515625" customWidth="1"/>
    <col min="14338" max="14338" width="30" customWidth="1"/>
    <col min="14339" max="14339" width="2.5703125" customWidth="1"/>
    <col min="14340" max="14340" width="15.140625" customWidth="1"/>
    <col min="14341" max="14341" width="2.28515625" customWidth="1"/>
    <col min="14342" max="14342" width="43.140625" customWidth="1"/>
    <col min="14343" max="14343" width="1.5703125" customWidth="1"/>
    <col min="14593" max="14593" width="12.28515625" customWidth="1"/>
    <col min="14594" max="14594" width="30" customWidth="1"/>
    <col min="14595" max="14595" width="2.5703125" customWidth="1"/>
    <col min="14596" max="14596" width="15.140625" customWidth="1"/>
    <col min="14597" max="14597" width="2.28515625" customWidth="1"/>
    <col min="14598" max="14598" width="43.140625" customWidth="1"/>
    <col min="14599" max="14599" width="1.5703125" customWidth="1"/>
    <col min="14849" max="14849" width="12.28515625" customWidth="1"/>
    <col min="14850" max="14850" width="30" customWidth="1"/>
    <col min="14851" max="14851" width="2.5703125" customWidth="1"/>
    <col min="14852" max="14852" width="15.140625" customWidth="1"/>
    <col min="14853" max="14853" width="2.28515625" customWidth="1"/>
    <col min="14854" max="14854" width="43.140625" customWidth="1"/>
    <col min="14855" max="14855" width="1.5703125" customWidth="1"/>
    <col min="15105" max="15105" width="12.28515625" customWidth="1"/>
    <col min="15106" max="15106" width="30" customWidth="1"/>
    <col min="15107" max="15107" width="2.5703125" customWidth="1"/>
    <col min="15108" max="15108" width="15.140625" customWidth="1"/>
    <col min="15109" max="15109" width="2.28515625" customWidth="1"/>
    <col min="15110" max="15110" width="43.140625" customWidth="1"/>
    <col min="15111" max="15111" width="1.5703125" customWidth="1"/>
    <col min="15361" max="15361" width="12.28515625" customWidth="1"/>
    <col min="15362" max="15362" width="30" customWidth="1"/>
    <col min="15363" max="15363" width="2.5703125" customWidth="1"/>
    <col min="15364" max="15364" width="15.140625" customWidth="1"/>
    <col min="15365" max="15365" width="2.28515625" customWidth="1"/>
    <col min="15366" max="15366" width="43.140625" customWidth="1"/>
    <col min="15367" max="15367" width="1.5703125" customWidth="1"/>
    <col min="15617" max="15617" width="12.28515625" customWidth="1"/>
    <col min="15618" max="15618" width="30" customWidth="1"/>
    <col min="15619" max="15619" width="2.5703125" customWidth="1"/>
    <col min="15620" max="15620" width="15.140625" customWidth="1"/>
    <col min="15621" max="15621" width="2.28515625" customWidth="1"/>
    <col min="15622" max="15622" width="43.140625" customWidth="1"/>
    <col min="15623" max="15623" width="1.5703125" customWidth="1"/>
    <col min="15873" max="15873" width="12.28515625" customWidth="1"/>
    <col min="15874" max="15874" width="30" customWidth="1"/>
    <col min="15875" max="15875" width="2.5703125" customWidth="1"/>
    <col min="15876" max="15876" width="15.140625" customWidth="1"/>
    <col min="15877" max="15877" width="2.28515625" customWidth="1"/>
    <col min="15878" max="15878" width="43.140625" customWidth="1"/>
    <col min="15879" max="15879" width="1.5703125" customWidth="1"/>
    <col min="16129" max="16129" width="12.28515625" customWidth="1"/>
    <col min="16130" max="16130" width="30" customWidth="1"/>
    <col min="16131" max="16131" width="2.5703125" customWidth="1"/>
    <col min="16132" max="16132" width="15.140625" customWidth="1"/>
    <col min="16133" max="16133" width="2.28515625" customWidth="1"/>
    <col min="16134" max="16134" width="43.140625" customWidth="1"/>
    <col min="16135" max="16135" width="1.5703125" customWidth="1"/>
  </cols>
  <sheetData>
    <row r="1" spans="1:6" ht="15.75" x14ac:dyDescent="0.25">
      <c r="A1" s="1"/>
      <c r="B1" s="1"/>
      <c r="C1" s="2" t="s">
        <v>0</v>
      </c>
      <c r="D1" s="3"/>
      <c r="E1" s="2"/>
    </row>
    <row r="2" spans="1:6" ht="15.75" x14ac:dyDescent="0.25">
      <c r="A2" s="1"/>
      <c r="B2" s="1"/>
      <c r="C2" s="2" t="s">
        <v>1</v>
      </c>
      <c r="D2" s="3"/>
      <c r="E2" s="2"/>
    </row>
    <row r="3" spans="1:6" ht="15.75" x14ac:dyDescent="0.25">
      <c r="A3" s="1"/>
      <c r="B3" s="4" t="s">
        <v>162</v>
      </c>
      <c r="C3" s="5"/>
      <c r="D3" s="6"/>
      <c r="E3" s="2"/>
    </row>
    <row r="4" spans="1:6" ht="15.75" x14ac:dyDescent="0.25">
      <c r="A4" s="1"/>
      <c r="B4" s="7"/>
      <c r="C4" s="8"/>
      <c r="D4" s="6"/>
      <c r="E4" s="2"/>
      <c r="F4" s="9"/>
    </row>
    <row r="5" spans="1:6" ht="15.75" x14ac:dyDescent="0.25">
      <c r="A5" s="1"/>
      <c r="B5" s="1"/>
      <c r="C5" s="1"/>
      <c r="D5" s="10" t="s">
        <v>2</v>
      </c>
      <c r="E5" s="11"/>
      <c r="F5" s="12" t="s">
        <v>3</v>
      </c>
    </row>
    <row r="6" spans="1:6" ht="15.75" x14ac:dyDescent="0.25">
      <c r="A6" s="13" t="s">
        <v>4</v>
      </c>
      <c r="B6" s="14"/>
      <c r="C6" s="1"/>
      <c r="D6" s="15"/>
      <c r="E6" s="16"/>
    </row>
    <row r="7" spans="1:6" ht="15.75" x14ac:dyDescent="0.25">
      <c r="A7" s="17" t="s">
        <v>171</v>
      </c>
      <c r="B7" s="17"/>
      <c r="C7" s="1"/>
      <c r="D7" s="39">
        <v>200</v>
      </c>
      <c r="E7" s="16"/>
      <c r="F7" s="18" t="s">
        <v>172</v>
      </c>
    </row>
    <row r="8" spans="1:6" ht="15.75" x14ac:dyDescent="0.25">
      <c r="A8" s="21" t="s">
        <v>173</v>
      </c>
      <c r="B8" s="19"/>
      <c r="C8" s="1"/>
      <c r="D8" s="39">
        <v>4125</v>
      </c>
      <c r="E8" s="16"/>
      <c r="F8" s="22" t="s">
        <v>174</v>
      </c>
    </row>
    <row r="9" spans="1:6" ht="15.75" x14ac:dyDescent="0.25">
      <c r="A9" s="21" t="s">
        <v>179</v>
      </c>
      <c r="B9" s="19"/>
      <c r="C9" s="1"/>
      <c r="D9" s="39">
        <v>65</v>
      </c>
      <c r="E9" s="16"/>
      <c r="F9" s="22" t="s">
        <v>180</v>
      </c>
    </row>
    <row r="10" spans="1:6" ht="15.75" x14ac:dyDescent="0.25">
      <c r="A10" s="21" t="s">
        <v>144</v>
      </c>
      <c r="B10" s="19"/>
      <c r="C10" s="1"/>
      <c r="D10" s="39">
        <v>11148.96</v>
      </c>
      <c r="E10" s="16"/>
      <c r="F10" s="22" t="s">
        <v>181</v>
      </c>
    </row>
    <row r="11" spans="1:6" ht="15.75" x14ac:dyDescent="0.25">
      <c r="A11" s="21" t="s">
        <v>182</v>
      </c>
      <c r="B11" s="19"/>
      <c r="C11" s="1"/>
      <c r="D11" s="39">
        <v>15104</v>
      </c>
      <c r="E11" s="16"/>
      <c r="F11" s="22" t="s">
        <v>183</v>
      </c>
    </row>
    <row r="12" spans="1:6" ht="15.75" x14ac:dyDescent="0.25">
      <c r="A12" s="21" t="s">
        <v>173</v>
      </c>
      <c r="B12" s="19"/>
      <c r="C12" s="1"/>
      <c r="D12" s="39">
        <v>1375</v>
      </c>
      <c r="E12" s="16"/>
      <c r="F12" s="22" t="s">
        <v>188</v>
      </c>
    </row>
    <row r="13" spans="1:6" ht="15.75" x14ac:dyDescent="0.25">
      <c r="A13" s="21" t="s">
        <v>189</v>
      </c>
      <c r="B13" s="19"/>
      <c r="C13" s="1"/>
      <c r="D13" s="39">
        <v>438.9</v>
      </c>
      <c r="E13" s="16"/>
      <c r="F13" s="22" t="s">
        <v>190</v>
      </c>
    </row>
    <row r="14" spans="1:6" ht="15.75" x14ac:dyDescent="0.25">
      <c r="A14" s="21" t="s">
        <v>189</v>
      </c>
      <c r="B14" s="19"/>
      <c r="C14" s="1"/>
      <c r="D14" s="39">
        <v>757.5</v>
      </c>
      <c r="E14" s="16"/>
      <c r="F14" s="22" t="s">
        <v>191</v>
      </c>
    </row>
    <row r="15" spans="1:6" ht="15.75" x14ac:dyDescent="0.25">
      <c r="A15" s="21" t="s">
        <v>189</v>
      </c>
      <c r="B15" s="19"/>
      <c r="C15" s="1"/>
      <c r="D15" s="39">
        <v>2560</v>
      </c>
      <c r="E15" s="16"/>
      <c r="F15" s="22" t="s">
        <v>192</v>
      </c>
    </row>
    <row r="16" spans="1:6" ht="15.75" x14ac:dyDescent="0.25">
      <c r="A16" s="21" t="s">
        <v>106</v>
      </c>
      <c r="B16" s="19"/>
      <c r="C16" s="1"/>
      <c r="D16" s="39">
        <v>190000</v>
      </c>
      <c r="E16" s="16"/>
      <c r="F16" s="22" t="s">
        <v>186</v>
      </c>
    </row>
    <row r="17" spans="1:8" ht="15.75" x14ac:dyDescent="0.25">
      <c r="A17" s="21" t="s">
        <v>106</v>
      </c>
      <c r="B17" s="19"/>
      <c r="C17" s="1"/>
      <c r="D17" s="39">
        <v>17179.599999999999</v>
      </c>
      <c r="E17" s="16"/>
      <c r="F17" s="22" t="s">
        <v>187</v>
      </c>
    </row>
    <row r="18" spans="1:8" ht="15.75" x14ac:dyDescent="0.25">
      <c r="A18" s="1"/>
      <c r="B18" s="1"/>
      <c r="C18" s="1"/>
      <c r="D18" s="40">
        <f>SUM(D7:D17)</f>
        <v>242953.96</v>
      </c>
      <c r="E18" s="16"/>
      <c r="F18" s="20"/>
    </row>
    <row r="19" spans="1:8" ht="15.75" x14ac:dyDescent="0.25">
      <c r="A19" s="24" t="s">
        <v>5</v>
      </c>
      <c r="B19" s="14"/>
      <c r="C19" s="1"/>
      <c r="D19" s="15"/>
      <c r="E19" s="16"/>
    </row>
    <row r="20" spans="1:8" ht="15.75" x14ac:dyDescent="0.25">
      <c r="A20" s="43" t="s">
        <v>86</v>
      </c>
      <c r="B20" s="1"/>
      <c r="C20" s="1"/>
      <c r="D20" s="38">
        <v>1875</v>
      </c>
      <c r="E20" s="16"/>
      <c r="F20" t="s">
        <v>163</v>
      </c>
    </row>
    <row r="21" spans="1:8" ht="15.75" x14ac:dyDescent="0.25">
      <c r="A21" s="44" t="s">
        <v>164</v>
      </c>
      <c r="B21" s="1"/>
      <c r="C21" s="1"/>
      <c r="D21" s="38">
        <v>3408.5</v>
      </c>
      <c r="E21" s="16"/>
      <c r="F21" t="s">
        <v>165</v>
      </c>
    </row>
    <row r="22" spans="1:8" ht="15.75" x14ac:dyDescent="0.25">
      <c r="A22" s="44" t="s">
        <v>153</v>
      </c>
      <c r="B22" s="1"/>
      <c r="C22" s="1"/>
      <c r="D22" s="38">
        <v>300</v>
      </c>
      <c r="E22" s="16"/>
      <c r="F22" t="s">
        <v>166</v>
      </c>
      <c r="H22" s="49"/>
    </row>
    <row r="23" spans="1:8" ht="15.75" x14ac:dyDescent="0.25">
      <c r="A23" s="44" t="s">
        <v>86</v>
      </c>
      <c r="B23" s="1"/>
      <c r="C23" s="1"/>
      <c r="D23" s="38">
        <v>1875</v>
      </c>
      <c r="E23" s="16"/>
      <c r="F23" t="s">
        <v>167</v>
      </c>
      <c r="H23" s="49"/>
    </row>
    <row r="24" spans="1:8" ht="15.75" x14ac:dyDescent="0.25">
      <c r="A24" s="44" t="s">
        <v>164</v>
      </c>
      <c r="B24" s="1"/>
      <c r="C24" s="1"/>
      <c r="D24" s="38">
        <v>4095</v>
      </c>
      <c r="E24" s="16"/>
      <c r="F24" t="s">
        <v>168</v>
      </c>
      <c r="H24" s="50"/>
    </row>
    <row r="25" spans="1:8" ht="15.75" x14ac:dyDescent="0.25">
      <c r="A25" s="44" t="s">
        <v>169</v>
      </c>
      <c r="B25" s="1"/>
      <c r="C25" s="1"/>
      <c r="D25" s="38">
        <v>80998.55</v>
      </c>
      <c r="E25" s="16"/>
      <c r="F25" t="s">
        <v>170</v>
      </c>
    </row>
    <row r="26" spans="1:8" ht="15.75" x14ac:dyDescent="0.25">
      <c r="A26" s="44" t="s">
        <v>175</v>
      </c>
      <c r="B26" s="1"/>
      <c r="C26" s="1"/>
      <c r="D26" s="38">
        <v>12303.46</v>
      </c>
      <c r="E26" s="16"/>
      <c r="F26" t="s">
        <v>176</v>
      </c>
    </row>
    <row r="27" spans="1:8" ht="15.75" x14ac:dyDescent="0.25">
      <c r="A27" s="44" t="s">
        <v>184</v>
      </c>
      <c r="B27" s="1"/>
      <c r="C27" s="1"/>
      <c r="D27" s="38">
        <v>270</v>
      </c>
      <c r="E27" s="16"/>
      <c r="F27" t="s">
        <v>185</v>
      </c>
    </row>
    <row r="28" spans="1:8" ht="15.75" hidden="1" x14ac:dyDescent="0.25">
      <c r="A28" s="44"/>
      <c r="B28" s="1"/>
      <c r="C28" s="1"/>
      <c r="D28" s="38"/>
      <c r="E28" s="16"/>
    </row>
    <row r="29" spans="1:8" ht="15.75" hidden="1" x14ac:dyDescent="0.25">
      <c r="A29" s="44"/>
      <c r="B29" s="1"/>
      <c r="C29" s="1"/>
      <c r="D29" s="38"/>
      <c r="E29" s="16"/>
    </row>
    <row r="30" spans="1:8" ht="15.75" x14ac:dyDescent="0.25">
      <c r="A30" s="1"/>
      <c r="B30" s="1"/>
      <c r="C30" s="1"/>
      <c r="D30" s="42">
        <f>SUM(D20:D29)</f>
        <v>105125.51000000001</v>
      </c>
      <c r="E30" s="16"/>
      <c r="F30" s="20"/>
      <c r="H30" s="47"/>
    </row>
    <row r="31" spans="1:8" ht="15.75" hidden="1" x14ac:dyDescent="0.25">
      <c r="A31" s="25" t="s">
        <v>6</v>
      </c>
      <c r="B31" s="26"/>
      <c r="C31" s="1"/>
      <c r="D31" s="15"/>
      <c r="E31" s="16"/>
    </row>
    <row r="32" spans="1:8" ht="15.75" hidden="1" x14ac:dyDescent="0.25">
      <c r="A32" s="17"/>
      <c r="B32" s="17"/>
      <c r="C32" s="1"/>
      <c r="D32" s="15"/>
      <c r="E32" s="16"/>
      <c r="F32" s="22"/>
    </row>
    <row r="33" spans="1:6" ht="15.75" hidden="1" x14ac:dyDescent="0.25">
      <c r="A33" s="17"/>
      <c r="B33" s="17"/>
      <c r="C33" s="1"/>
      <c r="D33" s="15"/>
      <c r="E33" s="16"/>
      <c r="F33" s="22"/>
    </row>
    <row r="34" spans="1:6" ht="15.75" hidden="1" x14ac:dyDescent="0.25">
      <c r="A34" s="17"/>
      <c r="B34" s="17"/>
      <c r="C34" s="1"/>
      <c r="D34" s="15"/>
      <c r="E34" s="16"/>
      <c r="F34" s="22"/>
    </row>
    <row r="35" spans="1:6" ht="15.75" hidden="1" x14ac:dyDescent="0.25">
      <c r="A35" s="27"/>
      <c r="B35" s="28"/>
      <c r="C35" s="1"/>
      <c r="D35" s="23">
        <f>SUM(D32:D34)</f>
        <v>0</v>
      </c>
      <c r="E35" s="16"/>
    </row>
    <row r="36" spans="1:6" ht="15.75" x14ac:dyDescent="0.25">
      <c r="A36" s="25" t="s">
        <v>7</v>
      </c>
      <c r="B36" s="26"/>
      <c r="C36" s="1"/>
      <c r="D36" s="15"/>
      <c r="E36" s="16"/>
    </row>
    <row r="37" spans="1:6" ht="15.75" x14ac:dyDescent="0.25">
      <c r="A37" s="21" t="s">
        <v>177</v>
      </c>
      <c r="B37" s="19"/>
      <c r="C37" s="1"/>
      <c r="D37" s="15">
        <v>15</v>
      </c>
      <c r="E37" s="16"/>
      <c r="F37" s="29" t="s">
        <v>178</v>
      </c>
    </row>
    <row r="38" spans="1:6" ht="15.75" hidden="1" x14ac:dyDescent="0.25">
      <c r="A38" s="21"/>
      <c r="B38" s="19"/>
      <c r="C38" s="1"/>
      <c r="D38" s="15"/>
      <c r="E38" s="16"/>
      <c r="F38" s="29"/>
    </row>
    <row r="39" spans="1:6" ht="15.75" x14ac:dyDescent="0.25">
      <c r="A39" s="27"/>
      <c r="B39" s="28"/>
      <c r="C39" s="1"/>
      <c r="D39" s="23">
        <f>SUM(D37:D37)</f>
        <v>15</v>
      </c>
      <c r="E39" s="16"/>
    </row>
    <row r="40" spans="1:6" ht="15.75" hidden="1" x14ac:dyDescent="0.25">
      <c r="A40" s="30" t="s">
        <v>8</v>
      </c>
      <c r="B40" s="30"/>
      <c r="C40" s="1"/>
      <c r="D40" s="31"/>
      <c r="E40" s="16"/>
    </row>
    <row r="41" spans="1:6" ht="15.75" hidden="1" x14ac:dyDescent="0.25">
      <c r="A41" s="27"/>
      <c r="B41" s="28"/>
      <c r="C41" s="1"/>
      <c r="D41" s="31"/>
      <c r="E41" s="16"/>
      <c r="F41" s="18"/>
    </row>
    <row r="42" spans="1:6" ht="15.75" hidden="1" x14ac:dyDescent="0.25">
      <c r="A42" s="27"/>
      <c r="B42" s="28"/>
      <c r="C42" s="1"/>
      <c r="D42" s="23">
        <f>SUM(D41)</f>
        <v>0</v>
      </c>
      <c r="E42" s="16"/>
    </row>
    <row r="43" spans="1:6" ht="15.75" hidden="1" x14ac:dyDescent="0.25">
      <c r="A43" s="25" t="s">
        <v>9</v>
      </c>
      <c r="B43" s="26"/>
      <c r="C43" s="1"/>
      <c r="D43" s="31"/>
      <c r="E43" s="16"/>
    </row>
    <row r="44" spans="1:6" ht="15.75" hidden="1" x14ac:dyDescent="0.25">
      <c r="A44" s="27"/>
      <c r="B44" s="28"/>
      <c r="C44" s="1"/>
      <c r="D44" s="31"/>
      <c r="E44" s="16"/>
      <c r="F44" s="18"/>
    </row>
    <row r="45" spans="1:6" ht="15.75" hidden="1" x14ac:dyDescent="0.25">
      <c r="A45" s="27"/>
      <c r="B45" s="28"/>
      <c r="C45" s="1"/>
      <c r="D45" s="23">
        <f>D44</f>
        <v>0</v>
      </c>
      <c r="E45" s="16"/>
    </row>
    <row r="46" spans="1:6" ht="15.75" x14ac:dyDescent="0.25">
      <c r="A46" s="25" t="s">
        <v>6</v>
      </c>
      <c r="B46" s="26"/>
      <c r="C46" s="1"/>
      <c r="D46" s="15"/>
      <c r="E46" s="16"/>
      <c r="F46" s="32"/>
    </row>
    <row r="47" spans="1:6" ht="15.75" x14ac:dyDescent="0.25">
      <c r="A47" s="21" t="s">
        <v>106</v>
      </c>
      <c r="B47" s="19"/>
      <c r="C47" s="1"/>
      <c r="D47" s="15">
        <v>160000</v>
      </c>
      <c r="E47" s="16"/>
      <c r="F47" s="32" t="s">
        <v>186</v>
      </c>
    </row>
    <row r="48" spans="1:6" ht="15.75" x14ac:dyDescent="0.25">
      <c r="A48" s="21" t="s">
        <v>106</v>
      </c>
      <c r="B48" s="19"/>
      <c r="C48" s="1"/>
      <c r="D48" s="15">
        <v>13989.15</v>
      </c>
      <c r="E48" s="16"/>
      <c r="F48" s="32" t="s">
        <v>187</v>
      </c>
    </row>
    <row r="49" spans="1:6" ht="15.75" x14ac:dyDescent="0.25">
      <c r="A49" s="1"/>
      <c r="B49" s="1"/>
      <c r="C49" s="1"/>
      <c r="D49" s="23">
        <f>SUM(D47:D48)</f>
        <v>173989.15</v>
      </c>
      <c r="E49" s="16"/>
      <c r="F49" s="32"/>
    </row>
    <row r="50" spans="1:6" ht="15.75" x14ac:dyDescent="0.25">
      <c r="A50" s="1"/>
      <c r="B50" s="1"/>
      <c r="C50" s="1"/>
      <c r="D50" s="31"/>
      <c r="E50" s="16"/>
      <c r="F50" s="32"/>
    </row>
    <row r="51" spans="1:6" ht="16.5" thickBot="1" x14ac:dyDescent="0.3">
      <c r="A51" s="33" t="s">
        <v>11</v>
      </c>
      <c r="B51" s="33"/>
      <c r="C51" s="33"/>
      <c r="D51" s="48">
        <f>D18+D30+D35+ D39+D49</f>
        <v>522083.62</v>
      </c>
      <c r="E51" s="35"/>
      <c r="F51" s="36"/>
    </row>
    <row r="52" spans="1:6" ht="16.5" thickTop="1" x14ac:dyDescent="0.25">
      <c r="A52" s="1"/>
      <c r="B52" s="1"/>
      <c r="C52" s="1"/>
      <c r="D52" s="15"/>
      <c r="E52" s="16"/>
      <c r="F52" s="47"/>
    </row>
    <row r="53" spans="1:6" ht="15.75" x14ac:dyDescent="0.25">
      <c r="A53" s="1"/>
      <c r="B53" s="1"/>
      <c r="C53" s="1"/>
      <c r="D53" s="15"/>
      <c r="E53" s="1"/>
    </row>
    <row r="54" spans="1:6" ht="15.75" x14ac:dyDescent="0.25">
      <c r="A54" s="1"/>
      <c r="B54" s="1"/>
      <c r="C54" s="1"/>
      <c r="D54" s="15"/>
      <c r="E54" s="1"/>
    </row>
  </sheetData>
  <pageMargins left="0.25" right="0.25" top="0.5" bottom="0.5" header="0.3" footer="0.3"/>
  <pageSetup scale="8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91"/>
  <sheetViews>
    <sheetView zoomScaleNormal="100" workbookViewId="0">
      <selection activeCell="F47" sqref="F47"/>
    </sheetView>
  </sheetViews>
  <sheetFormatPr defaultRowHeight="15" x14ac:dyDescent="0.25"/>
  <cols>
    <col min="1" max="1" width="33.42578125" customWidth="1"/>
    <col min="2" max="2" width="16.5703125" customWidth="1"/>
    <col min="3" max="3" width="2.5703125" customWidth="1"/>
    <col min="4" max="4" width="17.140625" style="37" customWidth="1"/>
    <col min="5" max="5" width="1.85546875" customWidth="1"/>
    <col min="6" max="6" width="45.5703125" customWidth="1"/>
    <col min="7" max="7" width="1.5703125" customWidth="1"/>
    <col min="8" max="8" width="12.5703125" bestFit="1" customWidth="1"/>
    <col min="12" max="12" width="9.5703125" bestFit="1" customWidth="1"/>
    <col min="257" max="257" width="12.28515625" customWidth="1"/>
    <col min="258" max="258" width="30" customWidth="1"/>
    <col min="259" max="259" width="2.5703125" customWidth="1"/>
    <col min="260" max="260" width="15.140625" customWidth="1"/>
    <col min="261" max="261" width="2.28515625" customWidth="1"/>
    <col min="262" max="262" width="43.140625" customWidth="1"/>
    <col min="263" max="263" width="1.5703125" customWidth="1"/>
    <col min="513" max="513" width="12.28515625" customWidth="1"/>
    <col min="514" max="514" width="30" customWidth="1"/>
    <col min="515" max="515" width="2.5703125" customWidth="1"/>
    <col min="516" max="516" width="15.140625" customWidth="1"/>
    <col min="517" max="517" width="2.28515625" customWidth="1"/>
    <col min="518" max="518" width="43.140625" customWidth="1"/>
    <col min="519" max="519" width="1.5703125" customWidth="1"/>
    <col min="769" max="769" width="12.28515625" customWidth="1"/>
    <col min="770" max="770" width="30" customWidth="1"/>
    <col min="771" max="771" width="2.5703125" customWidth="1"/>
    <col min="772" max="772" width="15.140625" customWidth="1"/>
    <col min="773" max="773" width="2.28515625" customWidth="1"/>
    <col min="774" max="774" width="43.140625" customWidth="1"/>
    <col min="775" max="775" width="1.5703125" customWidth="1"/>
    <col min="1025" max="1025" width="12.28515625" customWidth="1"/>
    <col min="1026" max="1026" width="30" customWidth="1"/>
    <col min="1027" max="1027" width="2.5703125" customWidth="1"/>
    <col min="1028" max="1028" width="15.140625" customWidth="1"/>
    <col min="1029" max="1029" width="2.28515625" customWidth="1"/>
    <col min="1030" max="1030" width="43.140625" customWidth="1"/>
    <col min="1031" max="1031" width="1.5703125" customWidth="1"/>
    <col min="1281" max="1281" width="12.28515625" customWidth="1"/>
    <col min="1282" max="1282" width="30" customWidth="1"/>
    <col min="1283" max="1283" width="2.5703125" customWidth="1"/>
    <col min="1284" max="1284" width="15.140625" customWidth="1"/>
    <col min="1285" max="1285" width="2.28515625" customWidth="1"/>
    <col min="1286" max="1286" width="43.140625" customWidth="1"/>
    <col min="1287" max="1287" width="1.5703125" customWidth="1"/>
    <col min="1537" max="1537" width="12.28515625" customWidth="1"/>
    <col min="1538" max="1538" width="30" customWidth="1"/>
    <col min="1539" max="1539" width="2.5703125" customWidth="1"/>
    <col min="1540" max="1540" width="15.140625" customWidth="1"/>
    <col min="1541" max="1541" width="2.28515625" customWidth="1"/>
    <col min="1542" max="1542" width="43.140625" customWidth="1"/>
    <col min="1543" max="1543" width="1.5703125" customWidth="1"/>
    <col min="1793" max="1793" width="12.28515625" customWidth="1"/>
    <col min="1794" max="1794" width="30" customWidth="1"/>
    <col min="1795" max="1795" width="2.5703125" customWidth="1"/>
    <col min="1796" max="1796" width="15.140625" customWidth="1"/>
    <col min="1797" max="1797" width="2.28515625" customWidth="1"/>
    <col min="1798" max="1798" width="43.140625" customWidth="1"/>
    <col min="1799" max="1799" width="1.5703125" customWidth="1"/>
    <col min="2049" max="2049" width="12.28515625" customWidth="1"/>
    <col min="2050" max="2050" width="30" customWidth="1"/>
    <col min="2051" max="2051" width="2.5703125" customWidth="1"/>
    <col min="2052" max="2052" width="15.140625" customWidth="1"/>
    <col min="2053" max="2053" width="2.28515625" customWidth="1"/>
    <col min="2054" max="2054" width="43.140625" customWidth="1"/>
    <col min="2055" max="2055" width="1.5703125" customWidth="1"/>
    <col min="2305" max="2305" width="12.28515625" customWidth="1"/>
    <col min="2306" max="2306" width="30" customWidth="1"/>
    <col min="2307" max="2307" width="2.5703125" customWidth="1"/>
    <col min="2308" max="2308" width="15.140625" customWidth="1"/>
    <col min="2309" max="2309" width="2.28515625" customWidth="1"/>
    <col min="2310" max="2310" width="43.140625" customWidth="1"/>
    <col min="2311" max="2311" width="1.5703125" customWidth="1"/>
    <col min="2561" max="2561" width="12.28515625" customWidth="1"/>
    <col min="2562" max="2562" width="30" customWidth="1"/>
    <col min="2563" max="2563" width="2.5703125" customWidth="1"/>
    <col min="2564" max="2564" width="15.140625" customWidth="1"/>
    <col min="2565" max="2565" width="2.28515625" customWidth="1"/>
    <col min="2566" max="2566" width="43.140625" customWidth="1"/>
    <col min="2567" max="2567" width="1.5703125" customWidth="1"/>
    <col min="2817" max="2817" width="12.28515625" customWidth="1"/>
    <col min="2818" max="2818" width="30" customWidth="1"/>
    <col min="2819" max="2819" width="2.5703125" customWidth="1"/>
    <col min="2820" max="2820" width="15.140625" customWidth="1"/>
    <col min="2821" max="2821" width="2.28515625" customWidth="1"/>
    <col min="2822" max="2822" width="43.140625" customWidth="1"/>
    <col min="2823" max="2823" width="1.5703125" customWidth="1"/>
    <col min="3073" max="3073" width="12.28515625" customWidth="1"/>
    <col min="3074" max="3074" width="30" customWidth="1"/>
    <col min="3075" max="3075" width="2.5703125" customWidth="1"/>
    <col min="3076" max="3076" width="15.140625" customWidth="1"/>
    <col min="3077" max="3077" width="2.28515625" customWidth="1"/>
    <col min="3078" max="3078" width="43.140625" customWidth="1"/>
    <col min="3079" max="3079" width="1.5703125" customWidth="1"/>
    <col min="3329" max="3329" width="12.28515625" customWidth="1"/>
    <col min="3330" max="3330" width="30" customWidth="1"/>
    <col min="3331" max="3331" width="2.5703125" customWidth="1"/>
    <col min="3332" max="3332" width="15.140625" customWidth="1"/>
    <col min="3333" max="3333" width="2.28515625" customWidth="1"/>
    <col min="3334" max="3334" width="43.140625" customWidth="1"/>
    <col min="3335" max="3335" width="1.5703125" customWidth="1"/>
    <col min="3585" max="3585" width="12.28515625" customWidth="1"/>
    <col min="3586" max="3586" width="30" customWidth="1"/>
    <col min="3587" max="3587" width="2.5703125" customWidth="1"/>
    <col min="3588" max="3588" width="15.140625" customWidth="1"/>
    <col min="3589" max="3589" width="2.28515625" customWidth="1"/>
    <col min="3590" max="3590" width="43.140625" customWidth="1"/>
    <col min="3591" max="3591" width="1.5703125" customWidth="1"/>
    <col min="3841" max="3841" width="12.28515625" customWidth="1"/>
    <col min="3842" max="3842" width="30" customWidth="1"/>
    <col min="3843" max="3843" width="2.5703125" customWidth="1"/>
    <col min="3844" max="3844" width="15.140625" customWidth="1"/>
    <col min="3845" max="3845" width="2.28515625" customWidth="1"/>
    <col min="3846" max="3846" width="43.140625" customWidth="1"/>
    <col min="3847" max="3847" width="1.5703125" customWidth="1"/>
    <col min="4097" max="4097" width="12.28515625" customWidth="1"/>
    <col min="4098" max="4098" width="30" customWidth="1"/>
    <col min="4099" max="4099" width="2.5703125" customWidth="1"/>
    <col min="4100" max="4100" width="15.140625" customWidth="1"/>
    <col min="4101" max="4101" width="2.28515625" customWidth="1"/>
    <col min="4102" max="4102" width="43.140625" customWidth="1"/>
    <col min="4103" max="4103" width="1.5703125" customWidth="1"/>
    <col min="4353" max="4353" width="12.28515625" customWidth="1"/>
    <col min="4354" max="4354" width="30" customWidth="1"/>
    <col min="4355" max="4355" width="2.5703125" customWidth="1"/>
    <col min="4356" max="4356" width="15.140625" customWidth="1"/>
    <col min="4357" max="4357" width="2.28515625" customWidth="1"/>
    <col min="4358" max="4358" width="43.140625" customWidth="1"/>
    <col min="4359" max="4359" width="1.5703125" customWidth="1"/>
    <col min="4609" max="4609" width="12.28515625" customWidth="1"/>
    <col min="4610" max="4610" width="30" customWidth="1"/>
    <col min="4611" max="4611" width="2.5703125" customWidth="1"/>
    <col min="4612" max="4612" width="15.140625" customWidth="1"/>
    <col min="4613" max="4613" width="2.28515625" customWidth="1"/>
    <col min="4614" max="4614" width="43.140625" customWidth="1"/>
    <col min="4615" max="4615" width="1.5703125" customWidth="1"/>
    <col min="4865" max="4865" width="12.28515625" customWidth="1"/>
    <col min="4866" max="4866" width="30" customWidth="1"/>
    <col min="4867" max="4867" width="2.5703125" customWidth="1"/>
    <col min="4868" max="4868" width="15.140625" customWidth="1"/>
    <col min="4869" max="4869" width="2.28515625" customWidth="1"/>
    <col min="4870" max="4870" width="43.140625" customWidth="1"/>
    <col min="4871" max="4871" width="1.5703125" customWidth="1"/>
    <col min="5121" max="5121" width="12.28515625" customWidth="1"/>
    <col min="5122" max="5122" width="30" customWidth="1"/>
    <col min="5123" max="5123" width="2.5703125" customWidth="1"/>
    <col min="5124" max="5124" width="15.140625" customWidth="1"/>
    <col min="5125" max="5125" width="2.28515625" customWidth="1"/>
    <col min="5126" max="5126" width="43.140625" customWidth="1"/>
    <col min="5127" max="5127" width="1.5703125" customWidth="1"/>
    <col min="5377" max="5377" width="12.28515625" customWidth="1"/>
    <col min="5378" max="5378" width="30" customWidth="1"/>
    <col min="5379" max="5379" width="2.5703125" customWidth="1"/>
    <col min="5380" max="5380" width="15.140625" customWidth="1"/>
    <col min="5381" max="5381" width="2.28515625" customWidth="1"/>
    <col min="5382" max="5382" width="43.140625" customWidth="1"/>
    <col min="5383" max="5383" width="1.5703125" customWidth="1"/>
    <col min="5633" max="5633" width="12.28515625" customWidth="1"/>
    <col min="5634" max="5634" width="30" customWidth="1"/>
    <col min="5635" max="5635" width="2.5703125" customWidth="1"/>
    <col min="5636" max="5636" width="15.140625" customWidth="1"/>
    <col min="5637" max="5637" width="2.28515625" customWidth="1"/>
    <col min="5638" max="5638" width="43.140625" customWidth="1"/>
    <col min="5639" max="5639" width="1.5703125" customWidth="1"/>
    <col min="5889" max="5889" width="12.28515625" customWidth="1"/>
    <col min="5890" max="5890" width="30" customWidth="1"/>
    <col min="5891" max="5891" width="2.5703125" customWidth="1"/>
    <col min="5892" max="5892" width="15.140625" customWidth="1"/>
    <col min="5893" max="5893" width="2.28515625" customWidth="1"/>
    <col min="5894" max="5894" width="43.140625" customWidth="1"/>
    <col min="5895" max="5895" width="1.5703125" customWidth="1"/>
    <col min="6145" max="6145" width="12.28515625" customWidth="1"/>
    <col min="6146" max="6146" width="30" customWidth="1"/>
    <col min="6147" max="6147" width="2.5703125" customWidth="1"/>
    <col min="6148" max="6148" width="15.140625" customWidth="1"/>
    <col min="6149" max="6149" width="2.28515625" customWidth="1"/>
    <col min="6150" max="6150" width="43.140625" customWidth="1"/>
    <col min="6151" max="6151" width="1.5703125" customWidth="1"/>
    <col min="6401" max="6401" width="12.28515625" customWidth="1"/>
    <col min="6402" max="6402" width="30" customWidth="1"/>
    <col min="6403" max="6403" width="2.5703125" customWidth="1"/>
    <col min="6404" max="6404" width="15.140625" customWidth="1"/>
    <col min="6405" max="6405" width="2.28515625" customWidth="1"/>
    <col min="6406" max="6406" width="43.140625" customWidth="1"/>
    <col min="6407" max="6407" width="1.5703125" customWidth="1"/>
    <col min="6657" max="6657" width="12.28515625" customWidth="1"/>
    <col min="6658" max="6658" width="30" customWidth="1"/>
    <col min="6659" max="6659" width="2.5703125" customWidth="1"/>
    <col min="6660" max="6660" width="15.140625" customWidth="1"/>
    <col min="6661" max="6661" width="2.28515625" customWidth="1"/>
    <col min="6662" max="6662" width="43.140625" customWidth="1"/>
    <col min="6663" max="6663" width="1.5703125" customWidth="1"/>
    <col min="6913" max="6913" width="12.28515625" customWidth="1"/>
    <col min="6914" max="6914" width="30" customWidth="1"/>
    <col min="6915" max="6915" width="2.5703125" customWidth="1"/>
    <col min="6916" max="6916" width="15.140625" customWidth="1"/>
    <col min="6917" max="6917" width="2.28515625" customWidth="1"/>
    <col min="6918" max="6918" width="43.140625" customWidth="1"/>
    <col min="6919" max="6919" width="1.5703125" customWidth="1"/>
    <col min="7169" max="7169" width="12.28515625" customWidth="1"/>
    <col min="7170" max="7170" width="30" customWidth="1"/>
    <col min="7171" max="7171" width="2.5703125" customWidth="1"/>
    <col min="7172" max="7172" width="15.140625" customWidth="1"/>
    <col min="7173" max="7173" width="2.28515625" customWidth="1"/>
    <col min="7174" max="7174" width="43.140625" customWidth="1"/>
    <col min="7175" max="7175" width="1.5703125" customWidth="1"/>
    <col min="7425" max="7425" width="12.28515625" customWidth="1"/>
    <col min="7426" max="7426" width="30" customWidth="1"/>
    <col min="7427" max="7427" width="2.5703125" customWidth="1"/>
    <col min="7428" max="7428" width="15.140625" customWidth="1"/>
    <col min="7429" max="7429" width="2.28515625" customWidth="1"/>
    <col min="7430" max="7430" width="43.140625" customWidth="1"/>
    <col min="7431" max="7431" width="1.5703125" customWidth="1"/>
    <col min="7681" max="7681" width="12.28515625" customWidth="1"/>
    <col min="7682" max="7682" width="30" customWidth="1"/>
    <col min="7683" max="7683" width="2.5703125" customWidth="1"/>
    <col min="7684" max="7684" width="15.140625" customWidth="1"/>
    <col min="7685" max="7685" width="2.28515625" customWidth="1"/>
    <col min="7686" max="7686" width="43.140625" customWidth="1"/>
    <col min="7687" max="7687" width="1.5703125" customWidth="1"/>
    <col min="7937" max="7937" width="12.28515625" customWidth="1"/>
    <col min="7938" max="7938" width="30" customWidth="1"/>
    <col min="7939" max="7939" width="2.5703125" customWidth="1"/>
    <col min="7940" max="7940" width="15.140625" customWidth="1"/>
    <col min="7941" max="7941" width="2.28515625" customWidth="1"/>
    <col min="7942" max="7942" width="43.140625" customWidth="1"/>
    <col min="7943" max="7943" width="1.5703125" customWidth="1"/>
    <col min="8193" max="8193" width="12.28515625" customWidth="1"/>
    <col min="8194" max="8194" width="30" customWidth="1"/>
    <col min="8195" max="8195" width="2.5703125" customWidth="1"/>
    <col min="8196" max="8196" width="15.140625" customWidth="1"/>
    <col min="8197" max="8197" width="2.28515625" customWidth="1"/>
    <col min="8198" max="8198" width="43.140625" customWidth="1"/>
    <col min="8199" max="8199" width="1.5703125" customWidth="1"/>
    <col min="8449" max="8449" width="12.28515625" customWidth="1"/>
    <col min="8450" max="8450" width="30" customWidth="1"/>
    <col min="8451" max="8451" width="2.5703125" customWidth="1"/>
    <col min="8452" max="8452" width="15.140625" customWidth="1"/>
    <col min="8453" max="8453" width="2.28515625" customWidth="1"/>
    <col min="8454" max="8454" width="43.140625" customWidth="1"/>
    <col min="8455" max="8455" width="1.5703125" customWidth="1"/>
    <col min="8705" max="8705" width="12.28515625" customWidth="1"/>
    <col min="8706" max="8706" width="30" customWidth="1"/>
    <col min="8707" max="8707" width="2.5703125" customWidth="1"/>
    <col min="8708" max="8708" width="15.140625" customWidth="1"/>
    <col min="8709" max="8709" width="2.28515625" customWidth="1"/>
    <col min="8710" max="8710" width="43.140625" customWidth="1"/>
    <col min="8711" max="8711" width="1.5703125" customWidth="1"/>
    <col min="8961" max="8961" width="12.28515625" customWidth="1"/>
    <col min="8962" max="8962" width="30" customWidth="1"/>
    <col min="8963" max="8963" width="2.5703125" customWidth="1"/>
    <col min="8964" max="8964" width="15.140625" customWidth="1"/>
    <col min="8965" max="8965" width="2.28515625" customWidth="1"/>
    <col min="8966" max="8966" width="43.140625" customWidth="1"/>
    <col min="8967" max="8967" width="1.5703125" customWidth="1"/>
    <col min="9217" max="9217" width="12.28515625" customWidth="1"/>
    <col min="9218" max="9218" width="30" customWidth="1"/>
    <col min="9219" max="9219" width="2.5703125" customWidth="1"/>
    <col min="9220" max="9220" width="15.140625" customWidth="1"/>
    <col min="9221" max="9221" width="2.28515625" customWidth="1"/>
    <col min="9222" max="9222" width="43.140625" customWidth="1"/>
    <col min="9223" max="9223" width="1.5703125" customWidth="1"/>
    <col min="9473" max="9473" width="12.28515625" customWidth="1"/>
    <col min="9474" max="9474" width="30" customWidth="1"/>
    <col min="9475" max="9475" width="2.5703125" customWidth="1"/>
    <col min="9476" max="9476" width="15.140625" customWidth="1"/>
    <col min="9477" max="9477" width="2.28515625" customWidth="1"/>
    <col min="9478" max="9478" width="43.140625" customWidth="1"/>
    <col min="9479" max="9479" width="1.5703125" customWidth="1"/>
    <col min="9729" max="9729" width="12.28515625" customWidth="1"/>
    <col min="9730" max="9730" width="30" customWidth="1"/>
    <col min="9731" max="9731" width="2.5703125" customWidth="1"/>
    <col min="9732" max="9732" width="15.140625" customWidth="1"/>
    <col min="9733" max="9733" width="2.28515625" customWidth="1"/>
    <col min="9734" max="9734" width="43.140625" customWidth="1"/>
    <col min="9735" max="9735" width="1.5703125" customWidth="1"/>
    <col min="9985" max="9985" width="12.28515625" customWidth="1"/>
    <col min="9986" max="9986" width="30" customWidth="1"/>
    <col min="9987" max="9987" width="2.5703125" customWidth="1"/>
    <col min="9988" max="9988" width="15.140625" customWidth="1"/>
    <col min="9989" max="9989" width="2.28515625" customWidth="1"/>
    <col min="9990" max="9990" width="43.140625" customWidth="1"/>
    <col min="9991" max="9991" width="1.5703125" customWidth="1"/>
    <col min="10241" max="10241" width="12.28515625" customWidth="1"/>
    <col min="10242" max="10242" width="30" customWidth="1"/>
    <col min="10243" max="10243" width="2.5703125" customWidth="1"/>
    <col min="10244" max="10244" width="15.140625" customWidth="1"/>
    <col min="10245" max="10245" width="2.28515625" customWidth="1"/>
    <col min="10246" max="10246" width="43.140625" customWidth="1"/>
    <col min="10247" max="10247" width="1.5703125" customWidth="1"/>
    <col min="10497" max="10497" width="12.28515625" customWidth="1"/>
    <col min="10498" max="10498" width="30" customWidth="1"/>
    <col min="10499" max="10499" width="2.5703125" customWidth="1"/>
    <col min="10500" max="10500" width="15.140625" customWidth="1"/>
    <col min="10501" max="10501" width="2.28515625" customWidth="1"/>
    <col min="10502" max="10502" width="43.140625" customWidth="1"/>
    <col min="10503" max="10503" width="1.5703125" customWidth="1"/>
    <col min="10753" max="10753" width="12.28515625" customWidth="1"/>
    <col min="10754" max="10754" width="30" customWidth="1"/>
    <col min="10755" max="10755" width="2.5703125" customWidth="1"/>
    <col min="10756" max="10756" width="15.140625" customWidth="1"/>
    <col min="10757" max="10757" width="2.28515625" customWidth="1"/>
    <col min="10758" max="10758" width="43.140625" customWidth="1"/>
    <col min="10759" max="10759" width="1.5703125" customWidth="1"/>
    <col min="11009" max="11009" width="12.28515625" customWidth="1"/>
    <col min="11010" max="11010" width="30" customWidth="1"/>
    <col min="11011" max="11011" width="2.5703125" customWidth="1"/>
    <col min="11012" max="11012" width="15.140625" customWidth="1"/>
    <col min="11013" max="11013" width="2.28515625" customWidth="1"/>
    <col min="11014" max="11014" width="43.140625" customWidth="1"/>
    <col min="11015" max="11015" width="1.5703125" customWidth="1"/>
    <col min="11265" max="11265" width="12.28515625" customWidth="1"/>
    <col min="11266" max="11266" width="30" customWidth="1"/>
    <col min="11267" max="11267" width="2.5703125" customWidth="1"/>
    <col min="11268" max="11268" width="15.140625" customWidth="1"/>
    <col min="11269" max="11269" width="2.28515625" customWidth="1"/>
    <col min="11270" max="11270" width="43.140625" customWidth="1"/>
    <col min="11271" max="11271" width="1.5703125" customWidth="1"/>
    <col min="11521" max="11521" width="12.28515625" customWidth="1"/>
    <col min="11522" max="11522" width="30" customWidth="1"/>
    <col min="11523" max="11523" width="2.5703125" customWidth="1"/>
    <col min="11524" max="11524" width="15.140625" customWidth="1"/>
    <col min="11525" max="11525" width="2.28515625" customWidth="1"/>
    <col min="11526" max="11526" width="43.140625" customWidth="1"/>
    <col min="11527" max="11527" width="1.5703125" customWidth="1"/>
    <col min="11777" max="11777" width="12.28515625" customWidth="1"/>
    <col min="11778" max="11778" width="30" customWidth="1"/>
    <col min="11779" max="11779" width="2.5703125" customWidth="1"/>
    <col min="11780" max="11780" width="15.140625" customWidth="1"/>
    <col min="11781" max="11781" width="2.28515625" customWidth="1"/>
    <col min="11782" max="11782" width="43.140625" customWidth="1"/>
    <col min="11783" max="11783" width="1.5703125" customWidth="1"/>
    <col min="12033" max="12033" width="12.28515625" customWidth="1"/>
    <col min="12034" max="12034" width="30" customWidth="1"/>
    <col min="12035" max="12035" width="2.5703125" customWidth="1"/>
    <col min="12036" max="12036" width="15.140625" customWidth="1"/>
    <col min="12037" max="12037" width="2.28515625" customWidth="1"/>
    <col min="12038" max="12038" width="43.140625" customWidth="1"/>
    <col min="12039" max="12039" width="1.5703125" customWidth="1"/>
    <col min="12289" max="12289" width="12.28515625" customWidth="1"/>
    <col min="12290" max="12290" width="30" customWidth="1"/>
    <col min="12291" max="12291" width="2.5703125" customWidth="1"/>
    <col min="12292" max="12292" width="15.140625" customWidth="1"/>
    <col min="12293" max="12293" width="2.28515625" customWidth="1"/>
    <col min="12294" max="12294" width="43.140625" customWidth="1"/>
    <col min="12295" max="12295" width="1.5703125" customWidth="1"/>
    <col min="12545" max="12545" width="12.28515625" customWidth="1"/>
    <col min="12546" max="12546" width="30" customWidth="1"/>
    <col min="12547" max="12547" width="2.5703125" customWidth="1"/>
    <col min="12548" max="12548" width="15.140625" customWidth="1"/>
    <col min="12549" max="12549" width="2.28515625" customWidth="1"/>
    <col min="12550" max="12550" width="43.140625" customWidth="1"/>
    <col min="12551" max="12551" width="1.5703125" customWidth="1"/>
    <col min="12801" max="12801" width="12.28515625" customWidth="1"/>
    <col min="12802" max="12802" width="30" customWidth="1"/>
    <col min="12803" max="12803" width="2.5703125" customWidth="1"/>
    <col min="12804" max="12804" width="15.140625" customWidth="1"/>
    <col min="12805" max="12805" width="2.28515625" customWidth="1"/>
    <col min="12806" max="12806" width="43.140625" customWidth="1"/>
    <col min="12807" max="12807" width="1.5703125" customWidth="1"/>
    <col min="13057" max="13057" width="12.28515625" customWidth="1"/>
    <col min="13058" max="13058" width="30" customWidth="1"/>
    <col min="13059" max="13059" width="2.5703125" customWidth="1"/>
    <col min="13060" max="13060" width="15.140625" customWidth="1"/>
    <col min="13061" max="13061" width="2.28515625" customWidth="1"/>
    <col min="13062" max="13062" width="43.140625" customWidth="1"/>
    <col min="13063" max="13063" width="1.5703125" customWidth="1"/>
    <col min="13313" max="13313" width="12.28515625" customWidth="1"/>
    <col min="13314" max="13314" width="30" customWidth="1"/>
    <col min="13315" max="13315" width="2.5703125" customWidth="1"/>
    <col min="13316" max="13316" width="15.140625" customWidth="1"/>
    <col min="13317" max="13317" width="2.28515625" customWidth="1"/>
    <col min="13318" max="13318" width="43.140625" customWidth="1"/>
    <col min="13319" max="13319" width="1.5703125" customWidth="1"/>
    <col min="13569" max="13569" width="12.28515625" customWidth="1"/>
    <col min="13570" max="13570" width="30" customWidth="1"/>
    <col min="13571" max="13571" width="2.5703125" customWidth="1"/>
    <col min="13572" max="13572" width="15.140625" customWidth="1"/>
    <col min="13573" max="13573" width="2.28515625" customWidth="1"/>
    <col min="13574" max="13574" width="43.140625" customWidth="1"/>
    <col min="13575" max="13575" width="1.5703125" customWidth="1"/>
    <col min="13825" max="13825" width="12.28515625" customWidth="1"/>
    <col min="13826" max="13826" width="30" customWidth="1"/>
    <col min="13827" max="13827" width="2.5703125" customWidth="1"/>
    <col min="13828" max="13828" width="15.140625" customWidth="1"/>
    <col min="13829" max="13829" width="2.28515625" customWidth="1"/>
    <col min="13830" max="13830" width="43.140625" customWidth="1"/>
    <col min="13831" max="13831" width="1.5703125" customWidth="1"/>
    <col min="14081" max="14081" width="12.28515625" customWidth="1"/>
    <col min="14082" max="14082" width="30" customWidth="1"/>
    <col min="14083" max="14083" width="2.5703125" customWidth="1"/>
    <col min="14084" max="14084" width="15.140625" customWidth="1"/>
    <col min="14085" max="14085" width="2.28515625" customWidth="1"/>
    <col min="14086" max="14086" width="43.140625" customWidth="1"/>
    <col min="14087" max="14087" width="1.5703125" customWidth="1"/>
    <col min="14337" max="14337" width="12.28515625" customWidth="1"/>
    <col min="14338" max="14338" width="30" customWidth="1"/>
    <col min="14339" max="14339" width="2.5703125" customWidth="1"/>
    <col min="14340" max="14340" width="15.140625" customWidth="1"/>
    <col min="14341" max="14341" width="2.28515625" customWidth="1"/>
    <col min="14342" max="14342" width="43.140625" customWidth="1"/>
    <col min="14343" max="14343" width="1.5703125" customWidth="1"/>
    <col min="14593" max="14593" width="12.28515625" customWidth="1"/>
    <col min="14594" max="14594" width="30" customWidth="1"/>
    <col min="14595" max="14595" width="2.5703125" customWidth="1"/>
    <col min="14596" max="14596" width="15.140625" customWidth="1"/>
    <col min="14597" max="14597" width="2.28515625" customWidth="1"/>
    <col min="14598" max="14598" width="43.140625" customWidth="1"/>
    <col min="14599" max="14599" width="1.5703125" customWidth="1"/>
    <col min="14849" max="14849" width="12.28515625" customWidth="1"/>
    <col min="14850" max="14850" width="30" customWidth="1"/>
    <col min="14851" max="14851" width="2.5703125" customWidth="1"/>
    <col min="14852" max="14852" width="15.140625" customWidth="1"/>
    <col min="14853" max="14853" width="2.28515625" customWidth="1"/>
    <col min="14854" max="14854" width="43.140625" customWidth="1"/>
    <col min="14855" max="14855" width="1.5703125" customWidth="1"/>
    <col min="15105" max="15105" width="12.28515625" customWidth="1"/>
    <col min="15106" max="15106" width="30" customWidth="1"/>
    <col min="15107" max="15107" width="2.5703125" customWidth="1"/>
    <col min="15108" max="15108" width="15.140625" customWidth="1"/>
    <col min="15109" max="15109" width="2.28515625" customWidth="1"/>
    <col min="15110" max="15110" width="43.140625" customWidth="1"/>
    <col min="15111" max="15111" width="1.5703125" customWidth="1"/>
    <col min="15361" max="15361" width="12.28515625" customWidth="1"/>
    <col min="15362" max="15362" width="30" customWidth="1"/>
    <col min="15363" max="15363" width="2.5703125" customWidth="1"/>
    <col min="15364" max="15364" width="15.140625" customWidth="1"/>
    <col min="15365" max="15365" width="2.28515625" customWidth="1"/>
    <col min="15366" max="15366" width="43.140625" customWidth="1"/>
    <col min="15367" max="15367" width="1.5703125" customWidth="1"/>
    <col min="15617" max="15617" width="12.28515625" customWidth="1"/>
    <col min="15618" max="15618" width="30" customWidth="1"/>
    <col min="15619" max="15619" width="2.5703125" customWidth="1"/>
    <col min="15620" max="15620" width="15.140625" customWidth="1"/>
    <col min="15621" max="15621" width="2.28515625" customWidth="1"/>
    <col min="15622" max="15622" width="43.140625" customWidth="1"/>
    <col min="15623" max="15623" width="1.5703125" customWidth="1"/>
    <col min="15873" max="15873" width="12.28515625" customWidth="1"/>
    <col min="15874" max="15874" width="30" customWidth="1"/>
    <col min="15875" max="15875" width="2.5703125" customWidth="1"/>
    <col min="15876" max="15876" width="15.140625" customWidth="1"/>
    <col min="15877" max="15877" width="2.28515625" customWidth="1"/>
    <col min="15878" max="15878" width="43.140625" customWidth="1"/>
    <col min="15879" max="15879" width="1.5703125" customWidth="1"/>
    <col min="16129" max="16129" width="12.28515625" customWidth="1"/>
    <col min="16130" max="16130" width="30" customWidth="1"/>
    <col min="16131" max="16131" width="2.5703125" customWidth="1"/>
    <col min="16132" max="16132" width="15.140625" customWidth="1"/>
    <col min="16133" max="16133" width="2.28515625" customWidth="1"/>
    <col min="16134" max="16134" width="43.140625" customWidth="1"/>
    <col min="16135" max="16135" width="1.5703125" customWidth="1"/>
  </cols>
  <sheetData>
    <row r="1" spans="1:6" ht="15.75" x14ac:dyDescent="0.25">
      <c r="A1" s="1"/>
      <c r="B1" s="1"/>
      <c r="C1" s="2" t="s">
        <v>0</v>
      </c>
      <c r="D1" s="3"/>
      <c r="E1" s="2"/>
    </row>
    <row r="2" spans="1:6" ht="15.75" x14ac:dyDescent="0.25">
      <c r="A2" s="1"/>
      <c r="B2" s="1"/>
      <c r="C2" s="2" t="s">
        <v>1</v>
      </c>
      <c r="D2" s="3"/>
      <c r="E2" s="2"/>
    </row>
    <row r="3" spans="1:6" ht="15.75" x14ac:dyDescent="0.25">
      <c r="A3" s="1"/>
      <c r="B3" s="4" t="s">
        <v>203</v>
      </c>
      <c r="C3" s="5"/>
      <c r="D3" s="6"/>
      <c r="E3" s="2"/>
    </row>
    <row r="4" spans="1:6" ht="15.75" x14ac:dyDescent="0.25">
      <c r="A4" s="1"/>
      <c r="B4" s="7"/>
      <c r="C4" s="8"/>
      <c r="D4" s="6"/>
      <c r="E4" s="2"/>
      <c r="F4" s="9"/>
    </row>
    <row r="5" spans="1:6" ht="15.75" x14ac:dyDescent="0.25">
      <c r="A5" s="1"/>
      <c r="B5" s="1"/>
      <c r="C5" s="1"/>
      <c r="D5" s="10" t="s">
        <v>2</v>
      </c>
      <c r="E5" s="11"/>
      <c r="F5" s="12" t="s">
        <v>3</v>
      </c>
    </row>
    <row r="6" spans="1:6" ht="15.75" x14ac:dyDescent="0.25">
      <c r="A6" s="13" t="s">
        <v>4</v>
      </c>
      <c r="B6" s="14"/>
      <c r="C6" s="1"/>
      <c r="D6" s="15"/>
      <c r="E6" s="16"/>
    </row>
    <row r="7" spans="1:6" ht="15.75" x14ac:dyDescent="0.25">
      <c r="A7" s="17" t="s">
        <v>22</v>
      </c>
      <c r="B7" s="17"/>
      <c r="C7" s="1"/>
      <c r="D7" s="39">
        <v>885.43</v>
      </c>
      <c r="E7" s="16"/>
      <c r="F7" s="18" t="s">
        <v>193</v>
      </c>
    </row>
    <row r="8" spans="1:6" ht="15.75" x14ac:dyDescent="0.25">
      <c r="A8" s="21" t="s">
        <v>194</v>
      </c>
      <c r="B8" s="19"/>
      <c r="C8" s="1"/>
      <c r="D8" s="39">
        <v>179.88</v>
      </c>
      <c r="E8" s="16"/>
      <c r="F8" s="22" t="s">
        <v>195</v>
      </c>
    </row>
    <row r="9" spans="1:6" ht="15.75" x14ac:dyDescent="0.25">
      <c r="A9" s="21" t="s">
        <v>196</v>
      </c>
      <c r="B9" s="19"/>
      <c r="C9" s="1"/>
      <c r="D9" s="39">
        <v>1300</v>
      </c>
      <c r="E9" s="16"/>
      <c r="F9" s="22" t="s">
        <v>197</v>
      </c>
    </row>
    <row r="10" spans="1:6" ht="15.75" x14ac:dyDescent="0.25">
      <c r="A10" s="21" t="s">
        <v>201</v>
      </c>
      <c r="B10" s="19"/>
      <c r="C10" s="1"/>
      <c r="D10" s="39">
        <v>7772.9</v>
      </c>
      <c r="E10" s="16"/>
      <c r="F10" s="22" t="s">
        <v>202</v>
      </c>
    </row>
    <row r="11" spans="1:6" ht="15.75" x14ac:dyDescent="0.25">
      <c r="A11" s="21" t="s">
        <v>205</v>
      </c>
      <c r="B11" s="19"/>
      <c r="C11" s="1"/>
      <c r="D11" s="39">
        <v>2956.8</v>
      </c>
      <c r="E11" s="16"/>
      <c r="F11" s="22" t="s">
        <v>206</v>
      </c>
    </row>
    <row r="12" spans="1:6" ht="15.75" x14ac:dyDescent="0.25">
      <c r="A12" s="21" t="s">
        <v>210</v>
      </c>
      <c r="B12" s="19"/>
      <c r="C12" s="1"/>
      <c r="D12" s="39">
        <v>27376.1</v>
      </c>
      <c r="E12" s="16"/>
      <c r="F12" s="22" t="s">
        <v>209</v>
      </c>
    </row>
    <row r="13" spans="1:6" ht="15.75" x14ac:dyDescent="0.25">
      <c r="A13" s="21" t="s">
        <v>210</v>
      </c>
      <c r="B13" s="19"/>
      <c r="C13" s="1"/>
      <c r="D13" s="39">
        <v>32623.9</v>
      </c>
      <c r="E13" s="16"/>
      <c r="F13" s="22" t="s">
        <v>209</v>
      </c>
    </row>
    <row r="14" spans="1:6" ht="15.75" x14ac:dyDescent="0.25">
      <c r="A14" s="21" t="s">
        <v>223</v>
      </c>
      <c r="B14" s="19"/>
      <c r="C14" s="1"/>
      <c r="D14" s="39">
        <v>8792.51</v>
      </c>
      <c r="E14" s="16"/>
      <c r="F14" s="22" t="s">
        <v>224</v>
      </c>
    </row>
    <row r="15" spans="1:6" ht="15.75" x14ac:dyDescent="0.25">
      <c r="A15" s="21" t="s">
        <v>229</v>
      </c>
      <c r="B15" s="19"/>
      <c r="C15" s="1"/>
      <c r="D15" s="39">
        <v>79.900000000000006</v>
      </c>
      <c r="E15" s="16"/>
      <c r="F15" s="22" t="s">
        <v>230</v>
      </c>
    </row>
    <row r="16" spans="1:6" ht="15.75" x14ac:dyDescent="0.25">
      <c r="A16" s="21" t="s">
        <v>231</v>
      </c>
      <c r="B16" s="19"/>
      <c r="C16" s="1"/>
      <c r="D16" s="39">
        <v>935</v>
      </c>
      <c r="E16" s="16"/>
      <c r="F16" s="22" t="s">
        <v>232</v>
      </c>
    </row>
    <row r="17" spans="1:6" ht="15.75" x14ac:dyDescent="0.25">
      <c r="A17" s="21" t="s">
        <v>126</v>
      </c>
      <c r="B17" s="19"/>
      <c r="C17" s="1"/>
      <c r="D17" s="39">
        <v>16.739999999999998</v>
      </c>
      <c r="E17" s="16"/>
      <c r="F17" s="22" t="s">
        <v>233</v>
      </c>
    </row>
    <row r="18" spans="1:6" ht="15.75" x14ac:dyDescent="0.25">
      <c r="A18" s="21" t="s">
        <v>229</v>
      </c>
      <c r="B18" s="19"/>
      <c r="C18" s="1"/>
      <c r="D18" s="39">
        <v>103.83</v>
      </c>
      <c r="E18" s="16"/>
      <c r="F18" s="22" t="s">
        <v>245</v>
      </c>
    </row>
    <row r="19" spans="1:6" ht="15.75" x14ac:dyDescent="0.25">
      <c r="A19" s="21" t="s">
        <v>229</v>
      </c>
      <c r="B19" s="19"/>
      <c r="C19" s="1"/>
      <c r="D19" s="39">
        <v>529.29</v>
      </c>
      <c r="E19" s="16"/>
      <c r="F19" s="22" t="s">
        <v>246</v>
      </c>
    </row>
    <row r="20" spans="1:6" ht="15.75" x14ac:dyDescent="0.25">
      <c r="A20" s="21" t="s">
        <v>247</v>
      </c>
      <c r="B20" s="19"/>
      <c r="C20" s="1"/>
      <c r="D20" s="39">
        <v>89.9</v>
      </c>
      <c r="E20" s="16"/>
      <c r="F20" s="22" t="s">
        <v>248</v>
      </c>
    </row>
    <row r="21" spans="1:6" ht="15.75" x14ac:dyDescent="0.25">
      <c r="A21" s="21" t="s">
        <v>249</v>
      </c>
      <c r="B21" s="19"/>
      <c r="C21" s="1"/>
      <c r="D21" s="39">
        <v>453.83</v>
      </c>
      <c r="E21" s="16"/>
      <c r="F21" s="22" t="s">
        <v>250</v>
      </c>
    </row>
    <row r="22" spans="1:6" ht="15.75" x14ac:dyDescent="0.25">
      <c r="A22" s="21" t="s">
        <v>251</v>
      </c>
      <c r="B22" s="19"/>
      <c r="C22" s="1"/>
      <c r="D22" s="39">
        <v>995.48</v>
      </c>
      <c r="E22" s="16"/>
      <c r="F22" s="22" t="s">
        <v>252</v>
      </c>
    </row>
    <row r="23" spans="1:6" ht="15.75" x14ac:dyDescent="0.25">
      <c r="A23" s="21" t="s">
        <v>253</v>
      </c>
      <c r="B23" s="19"/>
      <c r="C23" s="1"/>
      <c r="D23" s="39">
        <v>640</v>
      </c>
      <c r="E23" s="16"/>
      <c r="F23" s="22" t="s">
        <v>254</v>
      </c>
    </row>
    <row r="24" spans="1:6" ht="15.75" x14ac:dyDescent="0.25">
      <c r="A24" s="21" t="s">
        <v>255</v>
      </c>
      <c r="B24" s="19"/>
      <c r="C24" s="1"/>
      <c r="D24" s="39">
        <v>364.53</v>
      </c>
      <c r="E24" s="16"/>
      <c r="F24" s="22" t="s">
        <v>256</v>
      </c>
    </row>
    <row r="25" spans="1:6" ht="15.75" x14ac:dyDescent="0.25">
      <c r="A25" s="21" t="s">
        <v>257</v>
      </c>
      <c r="B25" s="19"/>
      <c r="C25" s="1"/>
      <c r="D25" s="39">
        <v>13015.85</v>
      </c>
      <c r="E25" s="16"/>
      <c r="F25" s="22" t="s">
        <v>246</v>
      </c>
    </row>
    <row r="26" spans="1:6" ht="15.75" x14ac:dyDescent="0.25">
      <c r="A26" s="21" t="s">
        <v>258</v>
      </c>
      <c r="B26" s="19"/>
      <c r="C26" s="1"/>
      <c r="D26" s="39">
        <v>657.48</v>
      </c>
      <c r="E26" s="16"/>
      <c r="F26" s="22" t="s">
        <v>259</v>
      </c>
    </row>
    <row r="27" spans="1:6" ht="15.75" x14ac:dyDescent="0.25">
      <c r="A27" s="21" t="s">
        <v>260</v>
      </c>
      <c r="B27" s="19"/>
      <c r="C27" s="1"/>
      <c r="D27" s="39">
        <v>936.95</v>
      </c>
      <c r="E27" s="16"/>
      <c r="F27" s="22" t="s">
        <v>261</v>
      </c>
    </row>
    <row r="28" spans="1:6" ht="15.75" x14ac:dyDescent="0.25">
      <c r="A28" s="21" t="s">
        <v>262</v>
      </c>
      <c r="B28" s="19"/>
      <c r="C28" s="1"/>
      <c r="D28" s="39">
        <v>315</v>
      </c>
      <c r="E28" s="16"/>
      <c r="F28" s="22" t="s">
        <v>263</v>
      </c>
    </row>
    <row r="29" spans="1:6" ht="15.75" x14ac:dyDescent="0.25">
      <c r="A29" s="21" t="s">
        <v>264</v>
      </c>
      <c r="B29" s="19"/>
      <c r="C29" s="1"/>
      <c r="D29" s="39">
        <v>125</v>
      </c>
      <c r="E29" s="16"/>
      <c r="F29" s="22" t="s">
        <v>265</v>
      </c>
    </row>
    <row r="30" spans="1:6" ht="15.75" x14ac:dyDescent="0.25">
      <c r="A30" s="21" t="s">
        <v>266</v>
      </c>
      <c r="B30" s="19"/>
      <c r="C30" s="1"/>
      <c r="D30" s="39">
        <v>165.11</v>
      </c>
      <c r="E30" s="16"/>
      <c r="F30" s="22" t="s">
        <v>267</v>
      </c>
    </row>
    <row r="31" spans="1:6" ht="15.75" x14ac:dyDescent="0.25">
      <c r="A31" s="21" t="s">
        <v>268</v>
      </c>
      <c r="B31" s="19"/>
      <c r="C31" s="1"/>
      <c r="D31" s="39">
        <v>309.51</v>
      </c>
      <c r="E31" s="16"/>
      <c r="F31" s="22" t="s">
        <v>269</v>
      </c>
    </row>
    <row r="32" spans="1:6" ht="15.75" x14ac:dyDescent="0.25">
      <c r="A32" s="21" t="s">
        <v>130</v>
      </c>
      <c r="B32" s="19"/>
      <c r="C32" s="1"/>
      <c r="D32" s="39">
        <v>772.32</v>
      </c>
      <c r="E32" s="16"/>
      <c r="F32" s="22" t="s">
        <v>270</v>
      </c>
    </row>
    <row r="33" spans="1:17" ht="15.75" x14ac:dyDescent="0.25">
      <c r="A33" s="21" t="s">
        <v>272</v>
      </c>
      <c r="B33" s="19"/>
      <c r="C33" s="1"/>
      <c r="D33" s="39">
        <v>8117.75</v>
      </c>
      <c r="E33" s="16"/>
      <c r="F33" s="22" t="s">
        <v>273</v>
      </c>
      <c r="L33" s="21"/>
      <c r="M33" s="19"/>
      <c r="N33" s="1"/>
      <c r="O33" s="39"/>
      <c r="P33" s="16"/>
      <c r="Q33" s="22"/>
    </row>
    <row r="34" spans="1:17" ht="15.75" x14ac:dyDescent="0.25">
      <c r="A34" s="21" t="s">
        <v>132</v>
      </c>
      <c r="B34" s="19"/>
      <c r="C34" s="1"/>
      <c r="D34" s="39">
        <v>123.45</v>
      </c>
      <c r="E34" s="16"/>
      <c r="F34" s="22" t="s">
        <v>274</v>
      </c>
      <c r="L34" s="21"/>
      <c r="M34" s="19"/>
      <c r="N34" s="1"/>
      <c r="O34" s="39"/>
      <c r="P34" s="16"/>
      <c r="Q34" s="22"/>
    </row>
    <row r="35" spans="1:17" ht="15.75" x14ac:dyDescent="0.25">
      <c r="A35" s="21" t="s">
        <v>257</v>
      </c>
      <c r="B35" s="19"/>
      <c r="C35" s="1"/>
      <c r="D35" s="39">
        <v>881.74</v>
      </c>
      <c r="E35" s="16"/>
      <c r="F35" s="22" t="s">
        <v>275</v>
      </c>
      <c r="L35" s="21"/>
      <c r="M35" s="19"/>
      <c r="N35" s="1"/>
      <c r="O35" s="39"/>
      <c r="P35" s="16"/>
      <c r="Q35" s="22"/>
    </row>
    <row r="36" spans="1:17" ht="15.75" x14ac:dyDescent="0.25">
      <c r="A36" s="21" t="s">
        <v>276</v>
      </c>
      <c r="B36" s="19"/>
      <c r="C36" s="1"/>
      <c r="D36" s="39">
        <v>1560.61</v>
      </c>
      <c r="E36" s="16"/>
      <c r="F36" s="22" t="s">
        <v>277</v>
      </c>
      <c r="L36" s="21"/>
      <c r="M36" s="19"/>
      <c r="N36" s="1"/>
      <c r="O36" s="39"/>
      <c r="P36" s="16"/>
      <c r="Q36" s="22"/>
    </row>
    <row r="37" spans="1:17" ht="15.75" x14ac:dyDescent="0.25">
      <c r="A37" s="21" t="s">
        <v>278</v>
      </c>
      <c r="B37" s="19"/>
      <c r="C37" s="1"/>
      <c r="D37" s="39">
        <v>449.7</v>
      </c>
      <c r="E37" s="16"/>
      <c r="F37" s="22" t="s">
        <v>279</v>
      </c>
      <c r="L37" s="21"/>
      <c r="M37" s="19"/>
      <c r="N37" s="1"/>
      <c r="O37" s="39"/>
      <c r="P37" s="16"/>
      <c r="Q37" s="22"/>
    </row>
    <row r="38" spans="1:17" ht="15.75" x14ac:dyDescent="0.25">
      <c r="A38" s="21" t="s">
        <v>280</v>
      </c>
      <c r="B38" s="19"/>
      <c r="C38" s="1"/>
      <c r="D38" s="39">
        <v>56972.75</v>
      </c>
      <c r="E38" s="16"/>
      <c r="F38" s="22" t="s">
        <v>281</v>
      </c>
      <c r="L38" s="21"/>
      <c r="M38" s="19"/>
      <c r="N38" s="1"/>
      <c r="O38" s="39"/>
      <c r="P38" s="16"/>
      <c r="Q38" s="22"/>
    </row>
    <row r="39" spans="1:17" ht="15.75" x14ac:dyDescent="0.25">
      <c r="A39" s="21" t="s">
        <v>118</v>
      </c>
      <c r="B39" s="19"/>
      <c r="C39" s="1"/>
      <c r="D39" s="39">
        <v>58.52</v>
      </c>
      <c r="E39" s="16"/>
      <c r="F39" s="22" t="s">
        <v>282</v>
      </c>
      <c r="L39" s="21"/>
      <c r="M39" s="19"/>
      <c r="N39" s="1"/>
      <c r="O39" s="39"/>
      <c r="P39" s="16"/>
      <c r="Q39" s="22"/>
    </row>
    <row r="40" spans="1:17" ht="15.75" x14ac:dyDescent="0.25">
      <c r="A40" s="21" t="s">
        <v>283</v>
      </c>
      <c r="B40" s="19"/>
      <c r="C40" s="1"/>
      <c r="D40" s="39">
        <v>165</v>
      </c>
      <c r="E40" s="16"/>
      <c r="F40" s="22" t="s">
        <v>284</v>
      </c>
      <c r="L40" s="21"/>
      <c r="M40" s="19"/>
      <c r="N40" s="1"/>
      <c r="O40" s="39"/>
      <c r="P40" s="16"/>
      <c r="Q40" s="22"/>
    </row>
    <row r="41" spans="1:17" ht="15.75" x14ac:dyDescent="0.25">
      <c r="A41" s="21" t="s">
        <v>285</v>
      </c>
      <c r="B41" s="19"/>
      <c r="C41" s="1"/>
      <c r="D41" s="39">
        <v>339</v>
      </c>
      <c r="E41" s="16"/>
      <c r="F41" s="22" t="s">
        <v>286</v>
      </c>
      <c r="L41" s="21"/>
      <c r="M41" s="19"/>
      <c r="N41" s="1"/>
      <c r="O41" s="39"/>
      <c r="P41" s="16"/>
      <c r="Q41" s="22"/>
    </row>
    <row r="42" spans="1:17" ht="15.75" x14ac:dyDescent="0.25">
      <c r="A42" s="21" t="s">
        <v>287</v>
      </c>
      <c r="B42" s="19"/>
      <c r="C42" s="1"/>
      <c r="D42" s="39">
        <v>290.55</v>
      </c>
      <c r="E42" s="16"/>
      <c r="F42" s="22" t="s">
        <v>288</v>
      </c>
      <c r="L42" s="21"/>
      <c r="M42" s="19"/>
      <c r="N42" s="1"/>
      <c r="O42" s="39"/>
      <c r="P42" s="16"/>
      <c r="Q42" s="22"/>
    </row>
    <row r="43" spans="1:17" ht="15.75" x14ac:dyDescent="0.25">
      <c r="A43" s="21" t="s">
        <v>257</v>
      </c>
      <c r="B43" s="19"/>
      <c r="C43" s="1"/>
      <c r="D43" s="39">
        <v>890.21</v>
      </c>
      <c r="E43" s="16"/>
      <c r="F43" s="22" t="s">
        <v>289</v>
      </c>
      <c r="L43" s="21"/>
      <c r="M43" s="19"/>
      <c r="N43" s="1"/>
      <c r="O43" s="39"/>
      <c r="P43" s="16"/>
      <c r="Q43" s="22"/>
    </row>
    <row r="44" spans="1:17" ht="15.75" x14ac:dyDescent="0.25">
      <c r="A44" s="21" t="s">
        <v>290</v>
      </c>
      <c r="B44" s="19"/>
      <c r="C44" s="1"/>
      <c r="D44" s="39">
        <v>216.84</v>
      </c>
      <c r="E44" s="16"/>
      <c r="F44" s="22" t="s">
        <v>291</v>
      </c>
      <c r="L44" s="21"/>
      <c r="M44" s="19"/>
      <c r="N44" s="1"/>
      <c r="O44" s="39"/>
      <c r="P44" s="16"/>
      <c r="Q44" s="22"/>
    </row>
    <row r="45" spans="1:17" ht="15.75" x14ac:dyDescent="0.25">
      <c r="A45" s="21" t="s">
        <v>292</v>
      </c>
      <c r="B45" s="19"/>
      <c r="C45" s="1"/>
      <c r="D45" s="39">
        <v>41.26</v>
      </c>
      <c r="E45" s="16"/>
      <c r="F45" s="22" t="s">
        <v>293</v>
      </c>
      <c r="L45" s="21"/>
      <c r="M45" s="19"/>
      <c r="N45" s="1"/>
      <c r="O45" s="39"/>
      <c r="P45" s="16"/>
      <c r="Q45" s="22"/>
    </row>
    <row r="46" spans="1:17" ht="15.75" x14ac:dyDescent="0.25">
      <c r="A46" s="21" t="s">
        <v>292</v>
      </c>
      <c r="B46" s="19"/>
      <c r="C46" s="1"/>
      <c r="D46" s="39">
        <v>187</v>
      </c>
      <c r="E46" s="16"/>
      <c r="F46" s="22" t="s">
        <v>294</v>
      </c>
      <c r="L46" s="21"/>
      <c r="M46" s="19"/>
      <c r="N46" s="1"/>
      <c r="O46" s="39"/>
      <c r="P46" s="16"/>
      <c r="Q46" s="22"/>
    </row>
    <row r="47" spans="1:17" ht="15.75" x14ac:dyDescent="0.25">
      <c r="A47" s="1"/>
      <c r="B47" s="1"/>
      <c r="C47" s="1"/>
      <c r="D47" s="40">
        <f>SUM(D7:D46)</f>
        <v>172687.61999999997</v>
      </c>
      <c r="E47" s="16"/>
      <c r="F47" s="20"/>
    </row>
    <row r="48" spans="1:17" ht="15.75" x14ac:dyDescent="0.25">
      <c r="A48" s="24" t="s">
        <v>5</v>
      </c>
      <c r="B48" s="14"/>
      <c r="C48" s="1"/>
      <c r="D48" s="15"/>
      <c r="E48" s="16"/>
    </row>
    <row r="49" spans="1:8" ht="15.75" x14ac:dyDescent="0.25">
      <c r="A49" s="43" t="s">
        <v>198</v>
      </c>
      <c r="B49" s="1"/>
      <c r="C49" s="1"/>
      <c r="D49" s="38">
        <v>2932.94</v>
      </c>
      <c r="E49" s="16"/>
      <c r="F49" t="s">
        <v>199</v>
      </c>
    </row>
    <row r="50" spans="1:8" ht="15.75" x14ac:dyDescent="0.25">
      <c r="A50" s="44" t="s">
        <v>184</v>
      </c>
      <c r="B50" s="1"/>
      <c r="C50" s="1"/>
      <c r="D50" s="38">
        <v>270</v>
      </c>
      <c r="E50" s="16"/>
      <c r="F50" t="s">
        <v>200</v>
      </c>
    </row>
    <row r="51" spans="1:8" ht="15.75" x14ac:dyDescent="0.25">
      <c r="A51" s="44" t="s">
        <v>211</v>
      </c>
      <c r="B51" s="1"/>
      <c r="C51" s="1"/>
      <c r="D51" s="38">
        <v>5500</v>
      </c>
      <c r="E51" s="16"/>
      <c r="F51" t="s">
        <v>212</v>
      </c>
    </row>
    <row r="52" spans="1:8" ht="15.75" x14ac:dyDescent="0.25">
      <c r="A52" s="44" t="s">
        <v>213</v>
      </c>
      <c r="B52" s="1"/>
      <c r="C52" s="1"/>
      <c r="D52" s="38">
        <v>1125</v>
      </c>
      <c r="E52" s="16"/>
      <c r="F52" t="s">
        <v>214</v>
      </c>
    </row>
    <row r="53" spans="1:8" ht="15.75" x14ac:dyDescent="0.25">
      <c r="A53" s="44" t="s">
        <v>215</v>
      </c>
      <c r="B53" s="1"/>
      <c r="C53" s="1"/>
      <c r="D53" s="38">
        <v>1469.14</v>
      </c>
      <c r="E53" s="16"/>
      <c r="F53" t="s">
        <v>214</v>
      </c>
    </row>
    <row r="54" spans="1:8" ht="15.75" x14ac:dyDescent="0.25">
      <c r="A54" s="44" t="s">
        <v>216</v>
      </c>
      <c r="B54" s="1"/>
      <c r="C54" s="1"/>
      <c r="D54" s="38">
        <v>5009.83</v>
      </c>
      <c r="E54" s="16"/>
      <c r="F54" t="s">
        <v>217</v>
      </c>
    </row>
    <row r="55" spans="1:8" ht="15.75" x14ac:dyDescent="0.25">
      <c r="A55" s="44" t="s">
        <v>218</v>
      </c>
      <c r="B55" s="1"/>
      <c r="C55" s="1"/>
      <c r="D55" s="38">
        <v>4426.6000000000004</v>
      </c>
      <c r="E55" s="16"/>
      <c r="F55" t="s">
        <v>219</v>
      </c>
    </row>
    <row r="56" spans="1:8" ht="15.75" x14ac:dyDescent="0.25">
      <c r="A56" s="44" t="s">
        <v>222</v>
      </c>
      <c r="B56" s="1"/>
      <c r="C56" s="1"/>
      <c r="D56" s="38">
        <v>2378.5</v>
      </c>
      <c r="E56" s="16"/>
      <c r="F56" t="s">
        <v>220</v>
      </c>
    </row>
    <row r="57" spans="1:8" ht="15.75" x14ac:dyDescent="0.25">
      <c r="A57" s="44" t="s">
        <v>86</v>
      </c>
      <c r="B57" s="1"/>
      <c r="C57" s="1"/>
      <c r="D57" s="38">
        <v>1087.5</v>
      </c>
      <c r="E57" s="16"/>
      <c r="F57" t="s">
        <v>221</v>
      </c>
    </row>
    <row r="58" spans="1:8" ht="15.75" x14ac:dyDescent="0.25">
      <c r="A58" s="44" t="s">
        <v>222</v>
      </c>
      <c r="B58" s="1"/>
      <c r="C58" s="1"/>
      <c r="D58" s="38">
        <v>8408.5</v>
      </c>
      <c r="E58" s="16"/>
      <c r="F58" t="s">
        <v>271</v>
      </c>
    </row>
    <row r="59" spans="1:8" ht="15.75" x14ac:dyDescent="0.25">
      <c r="A59" s="44" t="s">
        <v>225</v>
      </c>
      <c r="B59" s="1"/>
      <c r="C59" s="1"/>
      <c r="D59" s="38">
        <v>44</v>
      </c>
      <c r="E59" s="16"/>
      <c r="F59" t="s">
        <v>226</v>
      </c>
    </row>
    <row r="60" spans="1:8" ht="15.75" x14ac:dyDescent="0.25">
      <c r="A60" s="1"/>
      <c r="B60" s="1"/>
      <c r="C60" s="1"/>
      <c r="D60" s="42">
        <f>SUM(D49:D59)</f>
        <v>32652.010000000002</v>
      </c>
      <c r="E60" s="16"/>
      <c r="F60" s="20"/>
      <c r="H60" s="47"/>
    </row>
    <row r="61" spans="1:8" ht="15.75" hidden="1" x14ac:dyDescent="0.25">
      <c r="A61" s="25" t="s">
        <v>6</v>
      </c>
      <c r="B61" s="26"/>
      <c r="C61" s="1"/>
      <c r="D61" s="15"/>
      <c r="E61" s="16"/>
    </row>
    <row r="62" spans="1:8" ht="15.75" hidden="1" x14ac:dyDescent="0.25">
      <c r="A62" s="17"/>
      <c r="B62" s="17"/>
      <c r="C62" s="1"/>
      <c r="D62" s="15"/>
      <c r="E62" s="16"/>
      <c r="F62" s="22"/>
    </row>
    <row r="63" spans="1:8" ht="15.75" hidden="1" x14ac:dyDescent="0.25">
      <c r="A63" s="17"/>
      <c r="B63" s="17"/>
      <c r="C63" s="1"/>
      <c r="D63" s="15"/>
      <c r="E63" s="16"/>
      <c r="F63" s="22"/>
    </row>
    <row r="64" spans="1:8" ht="15.75" hidden="1" x14ac:dyDescent="0.25">
      <c r="A64" s="17"/>
      <c r="B64" s="17"/>
      <c r="C64" s="1"/>
      <c r="D64" s="15"/>
      <c r="E64" s="16"/>
      <c r="F64" s="22"/>
    </row>
    <row r="65" spans="1:6" ht="15.75" hidden="1" x14ac:dyDescent="0.25">
      <c r="A65" s="27"/>
      <c r="B65" s="28"/>
      <c r="C65" s="1"/>
      <c r="D65" s="23">
        <f>SUM(D62:D64)</f>
        <v>0</v>
      </c>
      <c r="E65" s="16"/>
    </row>
    <row r="66" spans="1:6" ht="15.75" x14ac:dyDescent="0.25">
      <c r="A66" s="25" t="s">
        <v>7</v>
      </c>
      <c r="B66" s="26"/>
      <c r="C66" s="1"/>
      <c r="D66" s="15"/>
      <c r="E66" s="16"/>
    </row>
    <row r="67" spans="1:6" ht="15.75" x14ac:dyDescent="0.25">
      <c r="A67" s="21" t="s">
        <v>207</v>
      </c>
      <c r="B67" s="19"/>
      <c r="C67" s="1"/>
      <c r="D67" s="15">
        <v>30</v>
      </c>
      <c r="E67" s="16"/>
      <c r="F67" s="29" t="s">
        <v>208</v>
      </c>
    </row>
    <row r="68" spans="1:6" ht="15.75" x14ac:dyDescent="0.25">
      <c r="A68" s="21"/>
      <c r="B68" s="19"/>
      <c r="C68" s="1"/>
      <c r="D68" s="15"/>
      <c r="E68" s="16"/>
      <c r="F68" s="29"/>
    </row>
    <row r="69" spans="1:6" ht="15.75" x14ac:dyDescent="0.25">
      <c r="A69" s="27"/>
      <c r="B69" s="28"/>
      <c r="C69" s="1"/>
      <c r="D69" s="23">
        <f>SUM(D67:D67)</f>
        <v>30</v>
      </c>
      <c r="E69" s="16"/>
    </row>
    <row r="70" spans="1:6" ht="15.75" hidden="1" x14ac:dyDescent="0.25">
      <c r="A70" s="30" t="s">
        <v>8</v>
      </c>
      <c r="B70" s="30"/>
      <c r="C70" s="1"/>
      <c r="D70" s="31"/>
      <c r="E70" s="16"/>
    </row>
    <row r="71" spans="1:6" ht="15.75" hidden="1" x14ac:dyDescent="0.25">
      <c r="A71" s="27"/>
      <c r="B71" s="28"/>
      <c r="C71" s="1"/>
      <c r="D71" s="31"/>
      <c r="E71" s="16"/>
      <c r="F71" s="18"/>
    </row>
    <row r="72" spans="1:6" ht="15.75" hidden="1" x14ac:dyDescent="0.25">
      <c r="A72" s="27"/>
      <c r="B72" s="28"/>
      <c r="C72" s="1"/>
      <c r="D72" s="23">
        <f>SUM(D71)</f>
        <v>0</v>
      </c>
      <c r="E72" s="16"/>
    </row>
    <row r="73" spans="1:6" ht="15.75" x14ac:dyDescent="0.25">
      <c r="A73" s="25" t="s">
        <v>9</v>
      </c>
      <c r="B73" s="26"/>
      <c r="C73" s="1"/>
      <c r="D73" s="31"/>
      <c r="E73" s="16"/>
    </row>
    <row r="74" spans="1:6" ht="15.75" x14ac:dyDescent="0.25">
      <c r="A74" s="27" t="s">
        <v>189</v>
      </c>
      <c r="B74" s="28"/>
      <c r="C74" s="1"/>
      <c r="D74" s="31">
        <v>2200</v>
      </c>
      <c r="E74" s="16"/>
      <c r="F74" s="18" t="s">
        <v>204</v>
      </c>
    </row>
    <row r="75" spans="1:6" ht="15.75" x14ac:dyDescent="0.25">
      <c r="A75" s="27" t="s">
        <v>227</v>
      </c>
      <c r="B75" s="28"/>
      <c r="C75" s="1"/>
      <c r="D75" s="31">
        <v>12950</v>
      </c>
      <c r="E75" s="16"/>
      <c r="F75" s="18" t="s">
        <v>228</v>
      </c>
    </row>
    <row r="76" spans="1:6" ht="15.75" x14ac:dyDescent="0.25">
      <c r="A76" s="27"/>
      <c r="B76" s="28"/>
      <c r="C76" s="1"/>
      <c r="D76" s="23">
        <f>D74+D75</f>
        <v>15150</v>
      </c>
      <c r="E76" s="16"/>
    </row>
    <row r="77" spans="1:6" ht="15.75" x14ac:dyDescent="0.25">
      <c r="A77" s="25" t="s">
        <v>6</v>
      </c>
      <c r="B77" s="26"/>
      <c r="C77" s="1"/>
      <c r="D77" s="15"/>
      <c r="E77" s="16"/>
      <c r="F77" s="32"/>
    </row>
    <row r="78" spans="1:6" ht="15.75" x14ac:dyDescent="0.25">
      <c r="A78" s="21" t="s">
        <v>210</v>
      </c>
      <c r="B78" s="19"/>
      <c r="C78" s="1"/>
      <c r="D78" s="15">
        <v>43404.1</v>
      </c>
      <c r="E78" s="16"/>
      <c r="F78" s="32" t="s">
        <v>209</v>
      </c>
    </row>
    <row r="79" spans="1:6" ht="15.75" x14ac:dyDescent="0.25">
      <c r="A79" s="21" t="s">
        <v>234</v>
      </c>
      <c r="B79" s="19"/>
      <c r="C79" s="1"/>
      <c r="D79" s="15">
        <v>402</v>
      </c>
      <c r="E79" s="16"/>
      <c r="F79" s="32" t="s">
        <v>235</v>
      </c>
    </row>
    <row r="80" spans="1:6" ht="15.75" x14ac:dyDescent="0.25">
      <c r="A80" s="21" t="s">
        <v>236</v>
      </c>
      <c r="B80" s="19"/>
      <c r="C80" s="1"/>
      <c r="D80" s="15">
        <v>38.29</v>
      </c>
      <c r="E80" s="16"/>
      <c r="F80" s="51" t="s">
        <v>237</v>
      </c>
    </row>
    <row r="81" spans="1:6" ht="15.75" x14ac:dyDescent="0.25">
      <c r="A81" s="21" t="s">
        <v>238</v>
      </c>
      <c r="B81" s="19"/>
      <c r="C81" s="1"/>
      <c r="D81" s="15">
        <v>424.34</v>
      </c>
      <c r="E81" s="16"/>
      <c r="F81" s="32" t="s">
        <v>239</v>
      </c>
    </row>
    <row r="82" spans="1:6" ht="15.75" x14ac:dyDescent="0.25">
      <c r="A82" s="21" t="s">
        <v>240</v>
      </c>
      <c r="B82" s="19"/>
      <c r="C82" s="1"/>
      <c r="D82" s="15">
        <v>187.61</v>
      </c>
      <c r="E82" s="16"/>
      <c r="F82" s="32" t="s">
        <v>241</v>
      </c>
    </row>
    <row r="83" spans="1:6" ht="15.75" x14ac:dyDescent="0.25">
      <c r="A83" s="21" t="s">
        <v>118</v>
      </c>
      <c r="B83" s="19"/>
      <c r="C83" s="1"/>
      <c r="D83" s="15">
        <v>51.81</v>
      </c>
      <c r="E83" s="16"/>
      <c r="F83" s="32" t="s">
        <v>242</v>
      </c>
    </row>
    <row r="84" spans="1:6" ht="15.75" x14ac:dyDescent="0.25">
      <c r="A84" s="21" t="s">
        <v>243</v>
      </c>
      <c r="B84" s="19"/>
      <c r="C84" s="1"/>
      <c r="D84" s="15">
        <v>8615.86</v>
      </c>
      <c r="E84" s="16"/>
      <c r="F84" s="32" t="s">
        <v>244</v>
      </c>
    </row>
    <row r="85" spans="1:6" ht="15.75" x14ac:dyDescent="0.25">
      <c r="A85" s="21"/>
      <c r="B85" s="19"/>
      <c r="C85" s="1"/>
      <c r="D85" s="15"/>
      <c r="E85" s="16"/>
      <c r="F85" s="32"/>
    </row>
    <row r="86" spans="1:6" ht="15.75" x14ac:dyDescent="0.25">
      <c r="A86" s="1"/>
      <c r="B86" s="1"/>
      <c r="C86" s="1"/>
      <c r="D86" s="23">
        <f>SUM(D78:D84)</f>
        <v>53124.009999999995</v>
      </c>
      <c r="E86" s="16"/>
      <c r="F86" s="32"/>
    </row>
    <row r="87" spans="1:6" ht="15.75" x14ac:dyDescent="0.25">
      <c r="A87" s="1"/>
      <c r="B87" s="1"/>
      <c r="C87" s="1"/>
      <c r="D87" s="31"/>
      <c r="E87" s="16"/>
      <c r="F87" s="32"/>
    </row>
    <row r="88" spans="1:6" ht="16.5" thickBot="1" x14ac:dyDescent="0.3">
      <c r="A88" s="33" t="s">
        <v>11</v>
      </c>
      <c r="B88" s="33"/>
      <c r="C88" s="33"/>
      <c r="D88" s="48">
        <f>D47+D60+D65+ D69+D86</f>
        <v>258493.63999999996</v>
      </c>
      <c r="E88" s="35"/>
      <c r="F88" s="36"/>
    </row>
    <row r="89" spans="1:6" ht="16.5" thickTop="1" x14ac:dyDescent="0.25">
      <c r="A89" s="1"/>
      <c r="B89" s="1"/>
      <c r="C89" s="1"/>
      <c r="D89" s="15"/>
      <c r="E89" s="16"/>
      <c r="F89" s="47"/>
    </row>
    <row r="90" spans="1:6" ht="15.75" x14ac:dyDescent="0.25">
      <c r="A90" s="1"/>
      <c r="B90" s="1"/>
      <c r="C90" s="1"/>
      <c r="D90" s="15"/>
      <c r="E90" s="1"/>
    </row>
    <row r="91" spans="1:6" ht="15.75" x14ac:dyDescent="0.25">
      <c r="A91" s="1"/>
      <c r="B91" s="1"/>
      <c r="C91" s="1"/>
      <c r="D91" s="15"/>
      <c r="E91" s="1"/>
    </row>
  </sheetData>
  <pageMargins left="0.25" right="0.25" top="0.5" bottom="0.5" header="0.3" footer="0.3"/>
  <pageSetup scale="8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4"/>
  <sheetViews>
    <sheetView zoomScaleNormal="100" workbookViewId="0">
      <selection activeCell="A21" sqref="A21:F21"/>
    </sheetView>
  </sheetViews>
  <sheetFormatPr defaultRowHeight="15" x14ac:dyDescent="0.25"/>
  <cols>
    <col min="1" max="1" width="33.42578125" customWidth="1"/>
    <col min="2" max="2" width="13.42578125" customWidth="1"/>
    <col min="3" max="3" width="2.5703125" customWidth="1"/>
    <col min="4" max="4" width="17.140625" style="37" customWidth="1"/>
    <col min="5" max="5" width="1.85546875" customWidth="1"/>
    <col min="6" max="6" width="48" customWidth="1"/>
    <col min="7" max="7" width="1.5703125" customWidth="1"/>
    <col min="8" max="8" width="12.5703125" bestFit="1" customWidth="1"/>
    <col min="12" max="12" width="9.5703125" bestFit="1" customWidth="1"/>
    <col min="257" max="257" width="12.28515625" customWidth="1"/>
    <col min="258" max="258" width="30" customWidth="1"/>
    <col min="259" max="259" width="2.5703125" customWidth="1"/>
    <col min="260" max="260" width="15.140625" customWidth="1"/>
    <col min="261" max="261" width="2.28515625" customWidth="1"/>
    <col min="262" max="262" width="43.140625" customWidth="1"/>
    <col min="263" max="263" width="1.5703125" customWidth="1"/>
    <col min="513" max="513" width="12.28515625" customWidth="1"/>
    <col min="514" max="514" width="30" customWidth="1"/>
    <col min="515" max="515" width="2.5703125" customWidth="1"/>
    <col min="516" max="516" width="15.140625" customWidth="1"/>
    <col min="517" max="517" width="2.28515625" customWidth="1"/>
    <col min="518" max="518" width="43.140625" customWidth="1"/>
    <col min="519" max="519" width="1.5703125" customWidth="1"/>
    <col min="769" max="769" width="12.28515625" customWidth="1"/>
    <col min="770" max="770" width="30" customWidth="1"/>
    <col min="771" max="771" width="2.5703125" customWidth="1"/>
    <col min="772" max="772" width="15.140625" customWidth="1"/>
    <col min="773" max="773" width="2.28515625" customWidth="1"/>
    <col min="774" max="774" width="43.140625" customWidth="1"/>
    <col min="775" max="775" width="1.5703125" customWidth="1"/>
    <col min="1025" max="1025" width="12.28515625" customWidth="1"/>
    <col min="1026" max="1026" width="30" customWidth="1"/>
    <col min="1027" max="1027" width="2.5703125" customWidth="1"/>
    <col min="1028" max="1028" width="15.140625" customWidth="1"/>
    <col min="1029" max="1029" width="2.28515625" customWidth="1"/>
    <col min="1030" max="1030" width="43.140625" customWidth="1"/>
    <col min="1031" max="1031" width="1.5703125" customWidth="1"/>
    <col min="1281" max="1281" width="12.28515625" customWidth="1"/>
    <col min="1282" max="1282" width="30" customWidth="1"/>
    <col min="1283" max="1283" width="2.5703125" customWidth="1"/>
    <col min="1284" max="1284" width="15.140625" customWidth="1"/>
    <col min="1285" max="1285" width="2.28515625" customWidth="1"/>
    <col min="1286" max="1286" width="43.140625" customWidth="1"/>
    <col min="1287" max="1287" width="1.5703125" customWidth="1"/>
    <col min="1537" max="1537" width="12.28515625" customWidth="1"/>
    <col min="1538" max="1538" width="30" customWidth="1"/>
    <col min="1539" max="1539" width="2.5703125" customWidth="1"/>
    <col min="1540" max="1540" width="15.140625" customWidth="1"/>
    <col min="1541" max="1541" width="2.28515625" customWidth="1"/>
    <col min="1542" max="1542" width="43.140625" customWidth="1"/>
    <col min="1543" max="1543" width="1.5703125" customWidth="1"/>
    <col min="1793" max="1793" width="12.28515625" customWidth="1"/>
    <col min="1794" max="1794" width="30" customWidth="1"/>
    <col min="1795" max="1795" width="2.5703125" customWidth="1"/>
    <col min="1796" max="1796" width="15.140625" customWidth="1"/>
    <col min="1797" max="1797" width="2.28515625" customWidth="1"/>
    <col min="1798" max="1798" width="43.140625" customWidth="1"/>
    <col min="1799" max="1799" width="1.5703125" customWidth="1"/>
    <col min="2049" max="2049" width="12.28515625" customWidth="1"/>
    <col min="2050" max="2050" width="30" customWidth="1"/>
    <col min="2051" max="2051" width="2.5703125" customWidth="1"/>
    <col min="2052" max="2052" width="15.140625" customWidth="1"/>
    <col min="2053" max="2053" width="2.28515625" customWidth="1"/>
    <col min="2054" max="2054" width="43.140625" customWidth="1"/>
    <col min="2055" max="2055" width="1.5703125" customWidth="1"/>
    <col min="2305" max="2305" width="12.28515625" customWidth="1"/>
    <col min="2306" max="2306" width="30" customWidth="1"/>
    <col min="2307" max="2307" width="2.5703125" customWidth="1"/>
    <col min="2308" max="2308" width="15.140625" customWidth="1"/>
    <col min="2309" max="2309" width="2.28515625" customWidth="1"/>
    <col min="2310" max="2310" width="43.140625" customWidth="1"/>
    <col min="2311" max="2311" width="1.5703125" customWidth="1"/>
    <col min="2561" max="2561" width="12.28515625" customWidth="1"/>
    <col min="2562" max="2562" width="30" customWidth="1"/>
    <col min="2563" max="2563" width="2.5703125" customWidth="1"/>
    <col min="2564" max="2564" width="15.140625" customWidth="1"/>
    <col min="2565" max="2565" width="2.28515625" customWidth="1"/>
    <col min="2566" max="2566" width="43.140625" customWidth="1"/>
    <col min="2567" max="2567" width="1.5703125" customWidth="1"/>
    <col min="2817" max="2817" width="12.28515625" customWidth="1"/>
    <col min="2818" max="2818" width="30" customWidth="1"/>
    <col min="2819" max="2819" width="2.5703125" customWidth="1"/>
    <col min="2820" max="2820" width="15.140625" customWidth="1"/>
    <col min="2821" max="2821" width="2.28515625" customWidth="1"/>
    <col min="2822" max="2822" width="43.140625" customWidth="1"/>
    <col min="2823" max="2823" width="1.5703125" customWidth="1"/>
    <col min="3073" max="3073" width="12.28515625" customWidth="1"/>
    <col min="3074" max="3074" width="30" customWidth="1"/>
    <col min="3075" max="3075" width="2.5703125" customWidth="1"/>
    <col min="3076" max="3076" width="15.140625" customWidth="1"/>
    <col min="3077" max="3077" width="2.28515625" customWidth="1"/>
    <col min="3078" max="3078" width="43.140625" customWidth="1"/>
    <col min="3079" max="3079" width="1.5703125" customWidth="1"/>
    <col min="3329" max="3329" width="12.28515625" customWidth="1"/>
    <col min="3330" max="3330" width="30" customWidth="1"/>
    <col min="3331" max="3331" width="2.5703125" customWidth="1"/>
    <col min="3332" max="3332" width="15.140625" customWidth="1"/>
    <col min="3333" max="3333" width="2.28515625" customWidth="1"/>
    <col min="3334" max="3334" width="43.140625" customWidth="1"/>
    <col min="3335" max="3335" width="1.5703125" customWidth="1"/>
    <col min="3585" max="3585" width="12.28515625" customWidth="1"/>
    <col min="3586" max="3586" width="30" customWidth="1"/>
    <col min="3587" max="3587" width="2.5703125" customWidth="1"/>
    <col min="3588" max="3588" width="15.140625" customWidth="1"/>
    <col min="3589" max="3589" width="2.28515625" customWidth="1"/>
    <col min="3590" max="3590" width="43.140625" customWidth="1"/>
    <col min="3591" max="3591" width="1.5703125" customWidth="1"/>
    <col min="3841" max="3841" width="12.28515625" customWidth="1"/>
    <col min="3842" max="3842" width="30" customWidth="1"/>
    <col min="3843" max="3843" width="2.5703125" customWidth="1"/>
    <col min="3844" max="3844" width="15.140625" customWidth="1"/>
    <col min="3845" max="3845" width="2.28515625" customWidth="1"/>
    <col min="3846" max="3846" width="43.140625" customWidth="1"/>
    <col min="3847" max="3847" width="1.5703125" customWidth="1"/>
    <col min="4097" max="4097" width="12.28515625" customWidth="1"/>
    <col min="4098" max="4098" width="30" customWidth="1"/>
    <col min="4099" max="4099" width="2.5703125" customWidth="1"/>
    <col min="4100" max="4100" width="15.140625" customWidth="1"/>
    <col min="4101" max="4101" width="2.28515625" customWidth="1"/>
    <col min="4102" max="4102" width="43.140625" customWidth="1"/>
    <col min="4103" max="4103" width="1.5703125" customWidth="1"/>
    <col min="4353" max="4353" width="12.28515625" customWidth="1"/>
    <col min="4354" max="4354" width="30" customWidth="1"/>
    <col min="4355" max="4355" width="2.5703125" customWidth="1"/>
    <col min="4356" max="4356" width="15.140625" customWidth="1"/>
    <col min="4357" max="4357" width="2.28515625" customWidth="1"/>
    <col min="4358" max="4358" width="43.140625" customWidth="1"/>
    <col min="4359" max="4359" width="1.5703125" customWidth="1"/>
    <col min="4609" max="4609" width="12.28515625" customWidth="1"/>
    <col min="4610" max="4610" width="30" customWidth="1"/>
    <col min="4611" max="4611" width="2.5703125" customWidth="1"/>
    <col min="4612" max="4612" width="15.140625" customWidth="1"/>
    <col min="4613" max="4613" width="2.28515625" customWidth="1"/>
    <col min="4614" max="4614" width="43.140625" customWidth="1"/>
    <col min="4615" max="4615" width="1.5703125" customWidth="1"/>
    <col min="4865" max="4865" width="12.28515625" customWidth="1"/>
    <col min="4866" max="4866" width="30" customWidth="1"/>
    <col min="4867" max="4867" width="2.5703125" customWidth="1"/>
    <col min="4868" max="4868" width="15.140625" customWidth="1"/>
    <col min="4869" max="4869" width="2.28515625" customWidth="1"/>
    <col min="4870" max="4870" width="43.140625" customWidth="1"/>
    <col min="4871" max="4871" width="1.5703125" customWidth="1"/>
    <col min="5121" max="5121" width="12.28515625" customWidth="1"/>
    <col min="5122" max="5122" width="30" customWidth="1"/>
    <col min="5123" max="5123" width="2.5703125" customWidth="1"/>
    <col min="5124" max="5124" width="15.140625" customWidth="1"/>
    <col min="5125" max="5125" width="2.28515625" customWidth="1"/>
    <col min="5126" max="5126" width="43.140625" customWidth="1"/>
    <col min="5127" max="5127" width="1.5703125" customWidth="1"/>
    <col min="5377" max="5377" width="12.28515625" customWidth="1"/>
    <col min="5378" max="5378" width="30" customWidth="1"/>
    <col min="5379" max="5379" width="2.5703125" customWidth="1"/>
    <col min="5380" max="5380" width="15.140625" customWidth="1"/>
    <col min="5381" max="5381" width="2.28515625" customWidth="1"/>
    <col min="5382" max="5382" width="43.140625" customWidth="1"/>
    <col min="5383" max="5383" width="1.5703125" customWidth="1"/>
    <col min="5633" max="5633" width="12.28515625" customWidth="1"/>
    <col min="5634" max="5634" width="30" customWidth="1"/>
    <col min="5635" max="5635" width="2.5703125" customWidth="1"/>
    <col min="5636" max="5636" width="15.140625" customWidth="1"/>
    <col min="5637" max="5637" width="2.28515625" customWidth="1"/>
    <col min="5638" max="5638" width="43.140625" customWidth="1"/>
    <col min="5639" max="5639" width="1.5703125" customWidth="1"/>
    <col min="5889" max="5889" width="12.28515625" customWidth="1"/>
    <col min="5890" max="5890" width="30" customWidth="1"/>
    <col min="5891" max="5891" width="2.5703125" customWidth="1"/>
    <col min="5892" max="5892" width="15.140625" customWidth="1"/>
    <col min="5893" max="5893" width="2.28515625" customWidth="1"/>
    <col min="5894" max="5894" width="43.140625" customWidth="1"/>
    <col min="5895" max="5895" width="1.5703125" customWidth="1"/>
    <col min="6145" max="6145" width="12.28515625" customWidth="1"/>
    <col min="6146" max="6146" width="30" customWidth="1"/>
    <col min="6147" max="6147" width="2.5703125" customWidth="1"/>
    <col min="6148" max="6148" width="15.140625" customWidth="1"/>
    <col min="6149" max="6149" width="2.28515625" customWidth="1"/>
    <col min="6150" max="6150" width="43.140625" customWidth="1"/>
    <col min="6151" max="6151" width="1.5703125" customWidth="1"/>
    <col min="6401" max="6401" width="12.28515625" customWidth="1"/>
    <col min="6402" max="6402" width="30" customWidth="1"/>
    <col min="6403" max="6403" width="2.5703125" customWidth="1"/>
    <col min="6404" max="6404" width="15.140625" customWidth="1"/>
    <col min="6405" max="6405" width="2.28515625" customWidth="1"/>
    <col min="6406" max="6406" width="43.140625" customWidth="1"/>
    <col min="6407" max="6407" width="1.5703125" customWidth="1"/>
    <col min="6657" max="6657" width="12.28515625" customWidth="1"/>
    <col min="6658" max="6658" width="30" customWidth="1"/>
    <col min="6659" max="6659" width="2.5703125" customWidth="1"/>
    <col min="6660" max="6660" width="15.140625" customWidth="1"/>
    <col min="6661" max="6661" width="2.28515625" customWidth="1"/>
    <col min="6662" max="6662" width="43.140625" customWidth="1"/>
    <col min="6663" max="6663" width="1.5703125" customWidth="1"/>
    <col min="6913" max="6913" width="12.28515625" customWidth="1"/>
    <col min="6914" max="6914" width="30" customWidth="1"/>
    <col min="6915" max="6915" width="2.5703125" customWidth="1"/>
    <col min="6916" max="6916" width="15.140625" customWidth="1"/>
    <col min="6917" max="6917" width="2.28515625" customWidth="1"/>
    <col min="6918" max="6918" width="43.140625" customWidth="1"/>
    <col min="6919" max="6919" width="1.5703125" customWidth="1"/>
    <col min="7169" max="7169" width="12.28515625" customWidth="1"/>
    <col min="7170" max="7170" width="30" customWidth="1"/>
    <col min="7171" max="7171" width="2.5703125" customWidth="1"/>
    <col min="7172" max="7172" width="15.140625" customWidth="1"/>
    <col min="7173" max="7173" width="2.28515625" customWidth="1"/>
    <col min="7174" max="7174" width="43.140625" customWidth="1"/>
    <col min="7175" max="7175" width="1.5703125" customWidth="1"/>
    <col min="7425" max="7425" width="12.28515625" customWidth="1"/>
    <col min="7426" max="7426" width="30" customWidth="1"/>
    <col min="7427" max="7427" width="2.5703125" customWidth="1"/>
    <col min="7428" max="7428" width="15.140625" customWidth="1"/>
    <col min="7429" max="7429" width="2.28515625" customWidth="1"/>
    <col min="7430" max="7430" width="43.140625" customWidth="1"/>
    <col min="7431" max="7431" width="1.5703125" customWidth="1"/>
    <col min="7681" max="7681" width="12.28515625" customWidth="1"/>
    <col min="7682" max="7682" width="30" customWidth="1"/>
    <col min="7683" max="7683" width="2.5703125" customWidth="1"/>
    <col min="7684" max="7684" width="15.140625" customWidth="1"/>
    <col min="7685" max="7685" width="2.28515625" customWidth="1"/>
    <col min="7686" max="7686" width="43.140625" customWidth="1"/>
    <col min="7687" max="7687" width="1.5703125" customWidth="1"/>
    <col min="7937" max="7937" width="12.28515625" customWidth="1"/>
    <col min="7938" max="7938" width="30" customWidth="1"/>
    <col min="7939" max="7939" width="2.5703125" customWidth="1"/>
    <col min="7940" max="7940" width="15.140625" customWidth="1"/>
    <col min="7941" max="7941" width="2.28515625" customWidth="1"/>
    <col min="7942" max="7942" width="43.140625" customWidth="1"/>
    <col min="7943" max="7943" width="1.5703125" customWidth="1"/>
    <col min="8193" max="8193" width="12.28515625" customWidth="1"/>
    <col min="8194" max="8194" width="30" customWidth="1"/>
    <col min="8195" max="8195" width="2.5703125" customWidth="1"/>
    <col min="8196" max="8196" width="15.140625" customWidth="1"/>
    <col min="8197" max="8197" width="2.28515625" customWidth="1"/>
    <col min="8198" max="8198" width="43.140625" customWidth="1"/>
    <col min="8199" max="8199" width="1.5703125" customWidth="1"/>
    <col min="8449" max="8449" width="12.28515625" customWidth="1"/>
    <col min="8450" max="8450" width="30" customWidth="1"/>
    <col min="8451" max="8451" width="2.5703125" customWidth="1"/>
    <col min="8452" max="8452" width="15.140625" customWidth="1"/>
    <col min="8453" max="8453" width="2.28515625" customWidth="1"/>
    <col min="8454" max="8454" width="43.140625" customWidth="1"/>
    <col min="8455" max="8455" width="1.5703125" customWidth="1"/>
    <col min="8705" max="8705" width="12.28515625" customWidth="1"/>
    <col min="8706" max="8706" width="30" customWidth="1"/>
    <col min="8707" max="8707" width="2.5703125" customWidth="1"/>
    <col min="8708" max="8708" width="15.140625" customWidth="1"/>
    <col min="8709" max="8709" width="2.28515625" customWidth="1"/>
    <col min="8710" max="8710" width="43.140625" customWidth="1"/>
    <col min="8711" max="8711" width="1.5703125" customWidth="1"/>
    <col min="8961" max="8961" width="12.28515625" customWidth="1"/>
    <col min="8962" max="8962" width="30" customWidth="1"/>
    <col min="8963" max="8963" width="2.5703125" customWidth="1"/>
    <col min="8964" max="8964" width="15.140625" customWidth="1"/>
    <col min="8965" max="8965" width="2.28515625" customWidth="1"/>
    <col min="8966" max="8966" width="43.140625" customWidth="1"/>
    <col min="8967" max="8967" width="1.5703125" customWidth="1"/>
    <col min="9217" max="9217" width="12.28515625" customWidth="1"/>
    <col min="9218" max="9218" width="30" customWidth="1"/>
    <col min="9219" max="9219" width="2.5703125" customWidth="1"/>
    <col min="9220" max="9220" width="15.140625" customWidth="1"/>
    <col min="9221" max="9221" width="2.28515625" customWidth="1"/>
    <col min="9222" max="9222" width="43.140625" customWidth="1"/>
    <col min="9223" max="9223" width="1.5703125" customWidth="1"/>
    <col min="9473" max="9473" width="12.28515625" customWidth="1"/>
    <col min="9474" max="9474" width="30" customWidth="1"/>
    <col min="9475" max="9475" width="2.5703125" customWidth="1"/>
    <col min="9476" max="9476" width="15.140625" customWidth="1"/>
    <col min="9477" max="9477" width="2.28515625" customWidth="1"/>
    <col min="9478" max="9478" width="43.140625" customWidth="1"/>
    <col min="9479" max="9479" width="1.5703125" customWidth="1"/>
    <col min="9729" max="9729" width="12.28515625" customWidth="1"/>
    <col min="9730" max="9730" width="30" customWidth="1"/>
    <col min="9731" max="9731" width="2.5703125" customWidth="1"/>
    <col min="9732" max="9732" width="15.140625" customWidth="1"/>
    <col min="9733" max="9733" width="2.28515625" customWidth="1"/>
    <col min="9734" max="9734" width="43.140625" customWidth="1"/>
    <col min="9735" max="9735" width="1.5703125" customWidth="1"/>
    <col min="9985" max="9985" width="12.28515625" customWidth="1"/>
    <col min="9986" max="9986" width="30" customWidth="1"/>
    <col min="9987" max="9987" width="2.5703125" customWidth="1"/>
    <col min="9988" max="9988" width="15.140625" customWidth="1"/>
    <col min="9989" max="9989" width="2.28515625" customWidth="1"/>
    <col min="9990" max="9990" width="43.140625" customWidth="1"/>
    <col min="9991" max="9991" width="1.5703125" customWidth="1"/>
    <col min="10241" max="10241" width="12.28515625" customWidth="1"/>
    <col min="10242" max="10242" width="30" customWidth="1"/>
    <col min="10243" max="10243" width="2.5703125" customWidth="1"/>
    <col min="10244" max="10244" width="15.140625" customWidth="1"/>
    <col min="10245" max="10245" width="2.28515625" customWidth="1"/>
    <col min="10246" max="10246" width="43.140625" customWidth="1"/>
    <col min="10247" max="10247" width="1.5703125" customWidth="1"/>
    <col min="10497" max="10497" width="12.28515625" customWidth="1"/>
    <col min="10498" max="10498" width="30" customWidth="1"/>
    <col min="10499" max="10499" width="2.5703125" customWidth="1"/>
    <col min="10500" max="10500" width="15.140625" customWidth="1"/>
    <col min="10501" max="10501" width="2.28515625" customWidth="1"/>
    <col min="10502" max="10502" width="43.140625" customWidth="1"/>
    <col min="10503" max="10503" width="1.5703125" customWidth="1"/>
    <col min="10753" max="10753" width="12.28515625" customWidth="1"/>
    <col min="10754" max="10754" width="30" customWidth="1"/>
    <col min="10755" max="10755" width="2.5703125" customWidth="1"/>
    <col min="10756" max="10756" width="15.140625" customWidth="1"/>
    <col min="10757" max="10757" width="2.28515625" customWidth="1"/>
    <col min="10758" max="10758" width="43.140625" customWidth="1"/>
    <col min="10759" max="10759" width="1.5703125" customWidth="1"/>
    <col min="11009" max="11009" width="12.28515625" customWidth="1"/>
    <col min="11010" max="11010" width="30" customWidth="1"/>
    <col min="11011" max="11011" width="2.5703125" customWidth="1"/>
    <col min="11012" max="11012" width="15.140625" customWidth="1"/>
    <col min="11013" max="11013" width="2.28515625" customWidth="1"/>
    <col min="11014" max="11014" width="43.140625" customWidth="1"/>
    <col min="11015" max="11015" width="1.5703125" customWidth="1"/>
    <col min="11265" max="11265" width="12.28515625" customWidth="1"/>
    <col min="11266" max="11266" width="30" customWidth="1"/>
    <col min="11267" max="11267" width="2.5703125" customWidth="1"/>
    <col min="11268" max="11268" width="15.140625" customWidth="1"/>
    <col min="11269" max="11269" width="2.28515625" customWidth="1"/>
    <col min="11270" max="11270" width="43.140625" customWidth="1"/>
    <col min="11271" max="11271" width="1.5703125" customWidth="1"/>
    <col min="11521" max="11521" width="12.28515625" customWidth="1"/>
    <col min="11522" max="11522" width="30" customWidth="1"/>
    <col min="11523" max="11523" width="2.5703125" customWidth="1"/>
    <col min="11524" max="11524" width="15.140625" customWidth="1"/>
    <col min="11525" max="11525" width="2.28515625" customWidth="1"/>
    <col min="11526" max="11526" width="43.140625" customWidth="1"/>
    <col min="11527" max="11527" width="1.5703125" customWidth="1"/>
    <col min="11777" max="11777" width="12.28515625" customWidth="1"/>
    <col min="11778" max="11778" width="30" customWidth="1"/>
    <col min="11779" max="11779" width="2.5703125" customWidth="1"/>
    <col min="11780" max="11780" width="15.140625" customWidth="1"/>
    <col min="11781" max="11781" width="2.28515625" customWidth="1"/>
    <col min="11782" max="11782" width="43.140625" customWidth="1"/>
    <col min="11783" max="11783" width="1.5703125" customWidth="1"/>
    <col min="12033" max="12033" width="12.28515625" customWidth="1"/>
    <col min="12034" max="12034" width="30" customWidth="1"/>
    <col min="12035" max="12035" width="2.5703125" customWidth="1"/>
    <col min="12036" max="12036" width="15.140625" customWidth="1"/>
    <col min="12037" max="12037" width="2.28515625" customWidth="1"/>
    <col min="12038" max="12038" width="43.140625" customWidth="1"/>
    <col min="12039" max="12039" width="1.5703125" customWidth="1"/>
    <col min="12289" max="12289" width="12.28515625" customWidth="1"/>
    <col min="12290" max="12290" width="30" customWidth="1"/>
    <col min="12291" max="12291" width="2.5703125" customWidth="1"/>
    <col min="12292" max="12292" width="15.140625" customWidth="1"/>
    <col min="12293" max="12293" width="2.28515625" customWidth="1"/>
    <col min="12294" max="12294" width="43.140625" customWidth="1"/>
    <col min="12295" max="12295" width="1.5703125" customWidth="1"/>
    <col min="12545" max="12545" width="12.28515625" customWidth="1"/>
    <col min="12546" max="12546" width="30" customWidth="1"/>
    <col min="12547" max="12547" width="2.5703125" customWidth="1"/>
    <col min="12548" max="12548" width="15.140625" customWidth="1"/>
    <col min="12549" max="12549" width="2.28515625" customWidth="1"/>
    <col min="12550" max="12550" width="43.140625" customWidth="1"/>
    <col min="12551" max="12551" width="1.5703125" customWidth="1"/>
    <col min="12801" max="12801" width="12.28515625" customWidth="1"/>
    <col min="12802" max="12802" width="30" customWidth="1"/>
    <col min="12803" max="12803" width="2.5703125" customWidth="1"/>
    <col min="12804" max="12804" width="15.140625" customWidth="1"/>
    <col min="12805" max="12805" width="2.28515625" customWidth="1"/>
    <col min="12806" max="12806" width="43.140625" customWidth="1"/>
    <col min="12807" max="12807" width="1.5703125" customWidth="1"/>
    <col min="13057" max="13057" width="12.28515625" customWidth="1"/>
    <col min="13058" max="13058" width="30" customWidth="1"/>
    <col min="13059" max="13059" width="2.5703125" customWidth="1"/>
    <col min="13060" max="13060" width="15.140625" customWidth="1"/>
    <col min="13061" max="13061" width="2.28515625" customWidth="1"/>
    <col min="13062" max="13062" width="43.140625" customWidth="1"/>
    <col min="13063" max="13063" width="1.5703125" customWidth="1"/>
    <col min="13313" max="13313" width="12.28515625" customWidth="1"/>
    <col min="13314" max="13314" width="30" customWidth="1"/>
    <col min="13315" max="13315" width="2.5703125" customWidth="1"/>
    <col min="13316" max="13316" width="15.140625" customWidth="1"/>
    <col min="13317" max="13317" width="2.28515625" customWidth="1"/>
    <col min="13318" max="13318" width="43.140625" customWidth="1"/>
    <col min="13319" max="13319" width="1.5703125" customWidth="1"/>
    <col min="13569" max="13569" width="12.28515625" customWidth="1"/>
    <col min="13570" max="13570" width="30" customWidth="1"/>
    <col min="13571" max="13571" width="2.5703125" customWidth="1"/>
    <col min="13572" max="13572" width="15.140625" customWidth="1"/>
    <col min="13573" max="13573" width="2.28515625" customWidth="1"/>
    <col min="13574" max="13574" width="43.140625" customWidth="1"/>
    <col min="13575" max="13575" width="1.5703125" customWidth="1"/>
    <col min="13825" max="13825" width="12.28515625" customWidth="1"/>
    <col min="13826" max="13826" width="30" customWidth="1"/>
    <col min="13827" max="13827" width="2.5703125" customWidth="1"/>
    <col min="13828" max="13828" width="15.140625" customWidth="1"/>
    <col min="13829" max="13829" width="2.28515625" customWidth="1"/>
    <col min="13830" max="13830" width="43.140625" customWidth="1"/>
    <col min="13831" max="13831" width="1.5703125" customWidth="1"/>
    <col min="14081" max="14081" width="12.28515625" customWidth="1"/>
    <col min="14082" max="14082" width="30" customWidth="1"/>
    <col min="14083" max="14083" width="2.5703125" customWidth="1"/>
    <col min="14084" max="14084" width="15.140625" customWidth="1"/>
    <col min="14085" max="14085" width="2.28515625" customWidth="1"/>
    <col min="14086" max="14086" width="43.140625" customWidth="1"/>
    <col min="14087" max="14087" width="1.5703125" customWidth="1"/>
    <col min="14337" max="14337" width="12.28515625" customWidth="1"/>
    <col min="14338" max="14338" width="30" customWidth="1"/>
    <col min="14339" max="14339" width="2.5703125" customWidth="1"/>
    <col min="14340" max="14340" width="15.140625" customWidth="1"/>
    <col min="14341" max="14341" width="2.28515625" customWidth="1"/>
    <col min="14342" max="14342" width="43.140625" customWidth="1"/>
    <col min="14343" max="14343" width="1.5703125" customWidth="1"/>
    <col min="14593" max="14593" width="12.28515625" customWidth="1"/>
    <col min="14594" max="14594" width="30" customWidth="1"/>
    <col min="14595" max="14595" width="2.5703125" customWidth="1"/>
    <col min="14596" max="14596" width="15.140625" customWidth="1"/>
    <col min="14597" max="14597" width="2.28515625" customWidth="1"/>
    <col min="14598" max="14598" width="43.140625" customWidth="1"/>
    <col min="14599" max="14599" width="1.5703125" customWidth="1"/>
    <col min="14849" max="14849" width="12.28515625" customWidth="1"/>
    <col min="14850" max="14850" width="30" customWidth="1"/>
    <col min="14851" max="14851" width="2.5703125" customWidth="1"/>
    <col min="14852" max="14852" width="15.140625" customWidth="1"/>
    <col min="14853" max="14853" width="2.28515625" customWidth="1"/>
    <col min="14854" max="14854" width="43.140625" customWidth="1"/>
    <col min="14855" max="14855" width="1.5703125" customWidth="1"/>
    <col min="15105" max="15105" width="12.28515625" customWidth="1"/>
    <col min="15106" max="15106" width="30" customWidth="1"/>
    <col min="15107" max="15107" width="2.5703125" customWidth="1"/>
    <col min="15108" max="15108" width="15.140625" customWidth="1"/>
    <col min="15109" max="15109" width="2.28515625" customWidth="1"/>
    <col min="15110" max="15110" width="43.140625" customWidth="1"/>
    <col min="15111" max="15111" width="1.5703125" customWidth="1"/>
    <col min="15361" max="15361" width="12.28515625" customWidth="1"/>
    <col min="15362" max="15362" width="30" customWidth="1"/>
    <col min="15363" max="15363" width="2.5703125" customWidth="1"/>
    <col min="15364" max="15364" width="15.140625" customWidth="1"/>
    <col min="15365" max="15365" width="2.28515625" customWidth="1"/>
    <col min="15366" max="15366" width="43.140625" customWidth="1"/>
    <col min="15367" max="15367" width="1.5703125" customWidth="1"/>
    <col min="15617" max="15617" width="12.28515625" customWidth="1"/>
    <col min="15618" max="15618" width="30" customWidth="1"/>
    <col min="15619" max="15619" width="2.5703125" customWidth="1"/>
    <col min="15620" max="15620" width="15.140625" customWidth="1"/>
    <col min="15621" max="15621" width="2.28515625" customWidth="1"/>
    <col min="15622" max="15622" width="43.140625" customWidth="1"/>
    <col min="15623" max="15623" width="1.5703125" customWidth="1"/>
    <col min="15873" max="15873" width="12.28515625" customWidth="1"/>
    <col min="15874" max="15874" width="30" customWidth="1"/>
    <col min="15875" max="15875" width="2.5703125" customWidth="1"/>
    <col min="15876" max="15876" width="15.140625" customWidth="1"/>
    <col min="15877" max="15877" width="2.28515625" customWidth="1"/>
    <col min="15878" max="15878" width="43.140625" customWidth="1"/>
    <col min="15879" max="15879" width="1.5703125" customWidth="1"/>
    <col min="16129" max="16129" width="12.28515625" customWidth="1"/>
    <col min="16130" max="16130" width="30" customWidth="1"/>
    <col min="16131" max="16131" width="2.5703125" customWidth="1"/>
    <col min="16132" max="16132" width="15.140625" customWidth="1"/>
    <col min="16133" max="16133" width="2.28515625" customWidth="1"/>
    <col min="16134" max="16134" width="43.140625" customWidth="1"/>
    <col min="16135" max="16135" width="1.5703125" customWidth="1"/>
  </cols>
  <sheetData>
    <row r="1" spans="1:17" ht="15.75" x14ac:dyDescent="0.25">
      <c r="A1" s="1"/>
      <c r="B1" s="1"/>
      <c r="C1" s="2" t="s">
        <v>0</v>
      </c>
      <c r="D1" s="3"/>
      <c r="E1" s="2"/>
    </row>
    <row r="2" spans="1:17" ht="15.75" x14ac:dyDescent="0.25">
      <c r="A2" s="1"/>
      <c r="B2" s="1"/>
      <c r="C2" s="2" t="s">
        <v>1</v>
      </c>
      <c r="D2" s="3"/>
      <c r="E2" s="2"/>
    </row>
    <row r="3" spans="1:17" ht="15.75" x14ac:dyDescent="0.25">
      <c r="A3" s="1"/>
      <c r="B3" s="53" t="s">
        <v>331</v>
      </c>
      <c r="C3" s="52"/>
      <c r="D3" s="6"/>
      <c r="E3" s="2"/>
    </row>
    <row r="4" spans="1:17" ht="15.75" x14ac:dyDescent="0.25">
      <c r="A4" s="1"/>
      <c r="B4" s="7"/>
      <c r="C4" s="8"/>
      <c r="D4" s="6"/>
      <c r="E4" s="2"/>
      <c r="F4" s="9"/>
    </row>
    <row r="5" spans="1:17" ht="15.75" x14ac:dyDescent="0.25">
      <c r="A5" s="1"/>
      <c r="B5" s="1"/>
      <c r="C5" s="1"/>
      <c r="D5" s="10" t="s">
        <v>2</v>
      </c>
      <c r="E5" s="11"/>
      <c r="F5" s="12" t="s">
        <v>3</v>
      </c>
    </row>
    <row r="6" spans="1:17" ht="15.75" x14ac:dyDescent="0.25">
      <c r="A6" s="13" t="s">
        <v>4</v>
      </c>
      <c r="B6" s="14"/>
      <c r="C6" s="1"/>
      <c r="D6" s="15"/>
      <c r="E6" s="16"/>
    </row>
    <row r="7" spans="1:17" ht="15.75" x14ac:dyDescent="0.25">
      <c r="A7" s="17" t="s">
        <v>295</v>
      </c>
      <c r="B7" s="17"/>
      <c r="C7" s="1"/>
      <c r="D7" s="39">
        <v>3000</v>
      </c>
      <c r="E7" s="16"/>
      <c r="F7" s="18" t="s">
        <v>296</v>
      </c>
    </row>
    <row r="8" spans="1:17" ht="15.75" x14ac:dyDescent="0.25">
      <c r="A8" s="21" t="s">
        <v>329</v>
      </c>
      <c r="B8" s="19"/>
      <c r="C8" s="1"/>
      <c r="D8" s="39">
        <v>85</v>
      </c>
      <c r="E8" s="16"/>
      <c r="F8" s="22" t="s">
        <v>297</v>
      </c>
    </row>
    <row r="9" spans="1:17" ht="15.75" x14ac:dyDescent="0.25">
      <c r="A9" s="21" t="s">
        <v>315</v>
      </c>
      <c r="B9" s="19"/>
      <c r="C9" s="1"/>
      <c r="D9" s="39">
        <v>1264.8399999999999</v>
      </c>
      <c r="E9" s="16"/>
      <c r="F9" s="22" t="s">
        <v>314</v>
      </c>
    </row>
    <row r="10" spans="1:17" ht="15.75" x14ac:dyDescent="0.25">
      <c r="A10" s="21" t="s">
        <v>218</v>
      </c>
      <c r="B10" s="19"/>
      <c r="C10" s="1"/>
      <c r="D10" s="39">
        <v>109.16</v>
      </c>
      <c r="E10" s="16"/>
      <c r="F10" s="22" t="s">
        <v>320</v>
      </c>
    </row>
    <row r="11" spans="1:17" ht="15.75" x14ac:dyDescent="0.25">
      <c r="A11" s="21" t="s">
        <v>321</v>
      </c>
      <c r="B11" s="19"/>
      <c r="C11" s="1"/>
      <c r="D11" s="39">
        <v>912</v>
      </c>
      <c r="E11" s="16"/>
      <c r="F11" s="22" t="s">
        <v>322</v>
      </c>
    </row>
    <row r="12" spans="1:17" ht="15.75" x14ac:dyDescent="0.25">
      <c r="A12" s="21" t="s">
        <v>323</v>
      </c>
      <c r="B12" s="19"/>
      <c r="C12" s="1"/>
      <c r="D12" s="39">
        <v>1375</v>
      </c>
      <c r="E12" s="16"/>
      <c r="F12" s="22" t="s">
        <v>324</v>
      </c>
    </row>
    <row r="13" spans="1:17" ht="15.75" x14ac:dyDescent="0.25">
      <c r="A13" s="21" t="s">
        <v>330</v>
      </c>
      <c r="B13" s="19"/>
      <c r="C13" s="1"/>
      <c r="D13" s="39">
        <v>414.69</v>
      </c>
      <c r="E13" s="16"/>
      <c r="F13" s="22" t="s">
        <v>325</v>
      </c>
    </row>
    <row r="14" spans="1:17" ht="15.75" x14ac:dyDescent="0.25">
      <c r="A14" s="21" t="s">
        <v>326</v>
      </c>
      <c r="B14" s="19"/>
      <c r="C14" s="1"/>
      <c r="D14" s="39">
        <v>2187.5</v>
      </c>
      <c r="E14" s="16"/>
      <c r="F14" s="22" t="s">
        <v>327</v>
      </c>
    </row>
    <row r="15" spans="1:17" ht="15.75" x14ac:dyDescent="0.25">
      <c r="A15" s="21" t="s">
        <v>326</v>
      </c>
      <c r="B15" s="19"/>
      <c r="C15" s="1"/>
      <c r="D15" s="39">
        <v>612.5</v>
      </c>
      <c r="E15" s="16"/>
      <c r="F15" s="22" t="s">
        <v>332</v>
      </c>
      <c r="L15" s="21"/>
      <c r="M15" s="19"/>
      <c r="N15" s="1"/>
      <c r="O15" s="39"/>
      <c r="P15" s="16"/>
      <c r="Q15" s="22"/>
    </row>
    <row r="16" spans="1:17" ht="15.75" x14ac:dyDescent="0.25">
      <c r="A16" s="21" t="s">
        <v>326</v>
      </c>
      <c r="B16" s="19"/>
      <c r="C16" s="1"/>
      <c r="D16" s="39">
        <v>2320</v>
      </c>
      <c r="E16" s="16"/>
      <c r="F16" s="22" t="s">
        <v>333</v>
      </c>
      <c r="L16" s="21"/>
      <c r="M16" s="19"/>
      <c r="N16" s="1"/>
      <c r="O16" s="39"/>
      <c r="P16" s="16"/>
      <c r="Q16" s="22"/>
    </row>
    <row r="17" spans="1:17" ht="15.75" x14ac:dyDescent="0.25">
      <c r="A17" s="21" t="s">
        <v>326</v>
      </c>
      <c r="B17" s="19"/>
      <c r="C17" s="1"/>
      <c r="D17" s="39">
        <v>11783.25</v>
      </c>
      <c r="E17" s="16"/>
      <c r="F17" s="22" t="s">
        <v>334</v>
      </c>
      <c r="L17" s="21"/>
      <c r="M17" s="19"/>
      <c r="N17" s="1"/>
      <c r="O17" s="39"/>
      <c r="P17" s="16"/>
      <c r="Q17" s="22"/>
    </row>
    <row r="18" spans="1:17" ht="15.75" x14ac:dyDescent="0.25">
      <c r="A18" s="21" t="s">
        <v>326</v>
      </c>
      <c r="B18" s="19"/>
      <c r="C18" s="1"/>
      <c r="D18" s="39">
        <v>9103.5</v>
      </c>
      <c r="E18" s="16"/>
      <c r="F18" s="22" t="s">
        <v>335</v>
      </c>
      <c r="L18" s="21"/>
      <c r="M18" s="19"/>
      <c r="N18" s="1"/>
      <c r="O18" s="39"/>
      <c r="P18" s="16"/>
      <c r="Q18" s="22"/>
    </row>
    <row r="19" spans="1:17" ht="15.75" x14ac:dyDescent="0.25">
      <c r="A19" s="21" t="s">
        <v>292</v>
      </c>
      <c r="B19" s="19"/>
      <c r="C19" s="1"/>
      <c r="D19" s="39">
        <v>69.900000000000006</v>
      </c>
      <c r="E19" s="16"/>
      <c r="F19" s="22" t="s">
        <v>336</v>
      </c>
      <c r="L19" s="21"/>
      <c r="M19" s="19"/>
      <c r="N19" s="1"/>
      <c r="O19" s="39"/>
      <c r="P19" s="16"/>
      <c r="Q19" s="22"/>
    </row>
    <row r="20" spans="1:17" ht="15.75" x14ac:dyDescent="0.25">
      <c r="A20" s="17" t="s">
        <v>338</v>
      </c>
      <c r="B20" s="17"/>
      <c r="C20" s="1"/>
      <c r="D20" s="39">
        <v>450</v>
      </c>
      <c r="E20" s="16"/>
      <c r="F20" s="18" t="s">
        <v>339</v>
      </c>
      <c r="L20" s="21"/>
      <c r="M20" s="19"/>
      <c r="N20" s="1"/>
      <c r="O20" s="39"/>
      <c r="P20" s="16"/>
      <c r="Q20" s="22"/>
    </row>
    <row r="21" spans="1:17" ht="15.75" x14ac:dyDescent="0.25">
      <c r="A21" s="21" t="s">
        <v>144</v>
      </c>
      <c r="B21" s="19"/>
      <c r="C21" s="1"/>
      <c r="D21" s="39">
        <v>11136.96</v>
      </c>
      <c r="E21" s="16"/>
      <c r="F21" s="22" t="s">
        <v>340</v>
      </c>
      <c r="L21" s="21"/>
      <c r="M21" s="19"/>
      <c r="N21" s="1"/>
      <c r="O21" s="39"/>
      <c r="P21" s="16"/>
      <c r="Q21" s="22"/>
    </row>
    <row r="22" spans="1:17" ht="15.75" x14ac:dyDescent="0.25">
      <c r="A22" s="21" t="s">
        <v>341</v>
      </c>
      <c r="B22" s="19"/>
      <c r="C22" s="1"/>
      <c r="D22" s="39">
        <v>151000</v>
      </c>
      <c r="E22" s="16"/>
      <c r="F22" s="22" t="s">
        <v>342</v>
      </c>
      <c r="L22" s="21"/>
      <c r="M22" s="19"/>
      <c r="N22" s="1"/>
      <c r="O22" s="39"/>
      <c r="P22" s="16"/>
      <c r="Q22" s="22"/>
    </row>
    <row r="23" spans="1:17" ht="15.75" x14ac:dyDescent="0.25">
      <c r="A23" s="1"/>
      <c r="B23" s="1"/>
      <c r="C23" s="1"/>
      <c r="D23" s="40">
        <f>SUM(D7:D22)</f>
        <v>195824.3</v>
      </c>
      <c r="E23" s="16"/>
      <c r="F23" s="20"/>
    </row>
    <row r="24" spans="1:17" ht="15.75" x14ac:dyDescent="0.25">
      <c r="A24" s="24" t="s">
        <v>5</v>
      </c>
      <c r="B24" s="14"/>
      <c r="C24" s="1"/>
      <c r="D24" s="15"/>
      <c r="E24" s="16"/>
    </row>
    <row r="25" spans="1:17" ht="15.75" x14ac:dyDescent="0.25">
      <c r="A25" s="43" t="s">
        <v>42</v>
      </c>
      <c r="B25" s="1"/>
      <c r="C25" s="1"/>
      <c r="D25" s="38">
        <v>80474</v>
      </c>
      <c r="E25" s="16"/>
      <c r="F25" t="s">
        <v>298</v>
      </c>
    </row>
    <row r="26" spans="1:17" ht="15.75" x14ac:dyDescent="0.25">
      <c r="A26" s="44" t="s">
        <v>86</v>
      </c>
      <c r="B26" s="1"/>
      <c r="C26" s="1"/>
      <c r="D26" s="38">
        <v>975</v>
      </c>
      <c r="E26" s="16"/>
      <c r="F26" t="s">
        <v>299</v>
      </c>
    </row>
    <row r="27" spans="1:17" ht="15.75" x14ac:dyDescent="0.25">
      <c r="A27" s="44" t="s">
        <v>301</v>
      </c>
      <c r="B27" s="1"/>
      <c r="C27" s="1"/>
      <c r="D27" s="38">
        <v>3944.99</v>
      </c>
      <c r="E27" s="16"/>
      <c r="F27" t="s">
        <v>300</v>
      </c>
    </row>
    <row r="28" spans="1:17" ht="15.75" x14ac:dyDescent="0.25">
      <c r="A28" s="44" t="s">
        <v>301</v>
      </c>
      <c r="B28" s="1"/>
      <c r="C28" s="1"/>
      <c r="D28" s="38">
        <v>3997.5</v>
      </c>
      <c r="E28" s="16"/>
      <c r="F28" t="s">
        <v>300</v>
      </c>
    </row>
    <row r="29" spans="1:17" ht="15.75" x14ac:dyDescent="0.25">
      <c r="A29" s="44" t="s">
        <v>301</v>
      </c>
      <c r="B29" s="1"/>
      <c r="C29" s="1"/>
      <c r="D29" s="38">
        <v>4379.7</v>
      </c>
      <c r="E29" s="16"/>
      <c r="F29" t="s">
        <v>302</v>
      </c>
    </row>
    <row r="30" spans="1:17" ht="15.75" x14ac:dyDescent="0.25">
      <c r="A30" s="44" t="s">
        <v>303</v>
      </c>
      <c r="B30" s="1"/>
      <c r="C30" s="1"/>
      <c r="D30" s="38">
        <v>4200</v>
      </c>
      <c r="E30" s="16"/>
      <c r="F30" t="s">
        <v>306</v>
      </c>
    </row>
    <row r="31" spans="1:17" ht="15.75" x14ac:dyDescent="0.25">
      <c r="A31" s="44" t="s">
        <v>304</v>
      </c>
      <c r="B31" s="1"/>
      <c r="C31" s="1"/>
      <c r="D31" s="38">
        <v>1822.5</v>
      </c>
      <c r="E31" s="16"/>
      <c r="F31" t="s">
        <v>305</v>
      </c>
    </row>
    <row r="32" spans="1:17" ht="15.75" x14ac:dyDescent="0.25">
      <c r="A32" s="44" t="s">
        <v>307</v>
      </c>
      <c r="B32" s="1"/>
      <c r="C32" s="1"/>
      <c r="D32" s="38">
        <v>1372.5</v>
      </c>
      <c r="E32" s="16"/>
      <c r="F32" t="s">
        <v>308</v>
      </c>
    </row>
    <row r="33" spans="1:8" ht="15.75" x14ac:dyDescent="0.25">
      <c r="A33" s="44" t="s">
        <v>311</v>
      </c>
      <c r="B33" s="1"/>
      <c r="C33" s="1"/>
      <c r="D33" s="38">
        <v>500</v>
      </c>
      <c r="E33" s="16"/>
      <c r="F33" t="s">
        <v>312</v>
      </c>
    </row>
    <row r="34" spans="1:8" ht="15.75" x14ac:dyDescent="0.25">
      <c r="A34" s="44" t="s">
        <v>311</v>
      </c>
      <c r="B34" s="1"/>
      <c r="C34" s="1"/>
      <c r="D34" s="38">
        <v>500</v>
      </c>
      <c r="E34" s="16"/>
      <c r="F34" t="s">
        <v>313</v>
      </c>
    </row>
    <row r="35" spans="1:8" ht="15.75" x14ac:dyDescent="0.25">
      <c r="A35" s="44" t="s">
        <v>311</v>
      </c>
      <c r="B35" s="1"/>
      <c r="C35" s="1"/>
      <c r="D35" s="38">
        <v>500</v>
      </c>
      <c r="E35" s="16"/>
      <c r="F35" t="s">
        <v>317</v>
      </c>
    </row>
    <row r="36" spans="1:8" ht="15.75" x14ac:dyDescent="0.25">
      <c r="A36" s="44" t="s">
        <v>311</v>
      </c>
      <c r="B36" s="1"/>
      <c r="C36" s="1"/>
      <c r="D36" s="38">
        <v>500</v>
      </c>
      <c r="E36" s="16"/>
      <c r="F36" t="s">
        <v>318</v>
      </c>
    </row>
    <row r="37" spans="1:8" ht="15.75" x14ac:dyDescent="0.25">
      <c r="A37" s="44" t="s">
        <v>311</v>
      </c>
      <c r="B37" s="1"/>
      <c r="C37" s="1"/>
      <c r="D37" s="38">
        <v>500</v>
      </c>
      <c r="E37" s="16"/>
      <c r="F37" t="s">
        <v>319</v>
      </c>
    </row>
    <row r="38" spans="1:8" ht="15.75" x14ac:dyDescent="0.25">
      <c r="A38" s="44"/>
      <c r="B38" s="1"/>
      <c r="C38" s="1"/>
      <c r="D38" s="38"/>
      <c r="E38" s="16"/>
    </row>
    <row r="39" spans="1:8" ht="15.75" x14ac:dyDescent="0.25">
      <c r="A39" s="1"/>
      <c r="B39" s="1"/>
      <c r="C39" s="1"/>
      <c r="D39" s="42">
        <f>SUM(D25:D37)</f>
        <v>103666.19</v>
      </c>
      <c r="E39" s="16"/>
      <c r="F39" s="20"/>
      <c r="H39" s="47"/>
    </row>
    <row r="40" spans="1:8" ht="15.75" hidden="1" x14ac:dyDescent="0.25">
      <c r="A40" s="25" t="s">
        <v>6</v>
      </c>
      <c r="B40" s="26"/>
      <c r="C40" s="1"/>
      <c r="D40" s="15"/>
      <c r="E40" s="16"/>
    </row>
    <row r="41" spans="1:8" ht="15.75" hidden="1" x14ac:dyDescent="0.25">
      <c r="A41" s="17"/>
      <c r="B41" s="17"/>
      <c r="C41" s="1"/>
      <c r="D41" s="15"/>
      <c r="E41" s="16"/>
      <c r="F41" s="22"/>
    </row>
    <row r="42" spans="1:8" ht="15.75" hidden="1" x14ac:dyDescent="0.25">
      <c r="A42" s="17"/>
      <c r="B42" s="17"/>
      <c r="C42" s="1"/>
      <c r="D42" s="15"/>
      <c r="E42" s="16"/>
      <c r="F42" s="22"/>
    </row>
    <row r="43" spans="1:8" ht="15.75" hidden="1" x14ac:dyDescent="0.25">
      <c r="A43" s="17"/>
      <c r="B43" s="17"/>
      <c r="C43" s="1"/>
      <c r="D43" s="15"/>
      <c r="E43" s="16"/>
      <c r="F43" s="22"/>
    </row>
    <row r="44" spans="1:8" ht="15.75" hidden="1" x14ac:dyDescent="0.25">
      <c r="A44" s="27"/>
      <c r="B44" s="28"/>
      <c r="C44" s="1"/>
      <c r="D44" s="23">
        <f>SUM(D41:D43)</f>
        <v>0</v>
      </c>
      <c r="E44" s="16"/>
    </row>
    <row r="45" spans="1:8" ht="15.75" x14ac:dyDescent="0.25">
      <c r="A45" s="25" t="s">
        <v>7</v>
      </c>
      <c r="B45" s="26"/>
      <c r="C45" s="1"/>
      <c r="D45" s="15"/>
      <c r="E45" s="16"/>
    </row>
    <row r="46" spans="1:8" ht="15.75" x14ac:dyDescent="0.25">
      <c r="A46" s="21" t="s">
        <v>309</v>
      </c>
      <c r="B46" s="19"/>
      <c r="C46" s="1"/>
      <c r="D46" s="15">
        <v>17.399999999999999</v>
      </c>
      <c r="E46" s="16"/>
      <c r="F46" s="29" t="s">
        <v>310</v>
      </c>
    </row>
    <row r="47" spans="1:8" ht="15.75" x14ac:dyDescent="0.25">
      <c r="A47" s="21"/>
      <c r="B47" s="19"/>
      <c r="C47" s="1"/>
      <c r="D47" s="15"/>
      <c r="E47" s="16"/>
      <c r="F47" s="29"/>
    </row>
    <row r="48" spans="1:8" ht="15.75" x14ac:dyDescent="0.25">
      <c r="A48" s="27"/>
      <c r="B48" s="28"/>
      <c r="C48" s="1"/>
      <c r="D48" s="23">
        <f>SUM(D46:D46)</f>
        <v>17.399999999999999</v>
      </c>
      <c r="E48" s="16"/>
    </row>
    <row r="49" spans="1:6" ht="15.75" x14ac:dyDescent="0.25">
      <c r="A49" s="30" t="s">
        <v>343</v>
      </c>
      <c r="B49" s="30"/>
      <c r="C49" s="1"/>
      <c r="D49" s="31"/>
      <c r="E49" s="16"/>
    </row>
    <row r="50" spans="1:6" ht="15.75" x14ac:dyDescent="0.25">
      <c r="A50" s="27" t="s">
        <v>344</v>
      </c>
      <c r="B50" s="28"/>
      <c r="C50" s="1"/>
      <c r="D50" s="31">
        <v>48761.72</v>
      </c>
      <c r="E50" s="16"/>
      <c r="F50" s="18" t="s">
        <v>345</v>
      </c>
    </row>
    <row r="51" spans="1:6" ht="15.75" x14ac:dyDescent="0.25">
      <c r="A51" s="27"/>
      <c r="B51" s="28"/>
      <c r="C51" s="1"/>
      <c r="D51" s="23">
        <f>SUM(D50)</f>
        <v>48761.72</v>
      </c>
      <c r="E51" s="16"/>
    </row>
    <row r="52" spans="1:6" ht="15.75" x14ac:dyDescent="0.25">
      <c r="A52" s="25" t="s">
        <v>9</v>
      </c>
      <c r="B52" s="26"/>
      <c r="C52" s="1"/>
      <c r="D52" s="31"/>
      <c r="E52" s="16"/>
    </row>
    <row r="53" spans="1:6" ht="15.75" x14ac:dyDescent="0.25">
      <c r="A53" s="27" t="s">
        <v>315</v>
      </c>
      <c r="B53" s="28"/>
      <c r="C53" s="1"/>
      <c r="D53" s="31">
        <v>3446.7</v>
      </c>
      <c r="E53" s="16"/>
      <c r="F53" s="18" t="s">
        <v>316</v>
      </c>
    </row>
    <row r="54" spans="1:6" ht="15.75" x14ac:dyDescent="0.25">
      <c r="A54" s="27"/>
      <c r="B54" s="28"/>
      <c r="C54" s="1"/>
      <c r="D54" s="31"/>
      <c r="E54" s="16"/>
      <c r="F54" s="18"/>
    </row>
    <row r="55" spans="1:6" ht="15.75" x14ac:dyDescent="0.25">
      <c r="A55" s="27"/>
      <c r="B55" s="28"/>
      <c r="C55" s="1"/>
      <c r="D55" s="23">
        <f>D53+D54</f>
        <v>3446.7</v>
      </c>
      <c r="E55" s="16"/>
    </row>
    <row r="56" spans="1:6" ht="15.75" x14ac:dyDescent="0.25">
      <c r="A56" s="25" t="s">
        <v>6</v>
      </c>
      <c r="B56" s="26"/>
      <c r="C56" s="1"/>
      <c r="D56" s="15"/>
      <c r="E56" s="16"/>
      <c r="F56" s="32"/>
    </row>
    <row r="57" spans="1:6" ht="15.75" x14ac:dyDescent="0.25">
      <c r="A57" s="21" t="s">
        <v>140</v>
      </c>
      <c r="B57" s="19"/>
      <c r="C57" s="1"/>
      <c r="D57" s="15">
        <v>31.07</v>
      </c>
      <c r="E57" s="16"/>
      <c r="F57" s="32" t="s">
        <v>328</v>
      </c>
    </row>
    <row r="58" spans="1:6" ht="15.75" x14ac:dyDescent="0.25">
      <c r="A58" s="21"/>
      <c r="B58" s="19"/>
      <c r="C58" s="1"/>
      <c r="D58" s="15"/>
      <c r="E58" s="16"/>
      <c r="F58" s="32"/>
    </row>
    <row r="59" spans="1:6" ht="15.75" x14ac:dyDescent="0.25">
      <c r="A59" s="1"/>
      <c r="B59" s="1"/>
      <c r="C59" s="1"/>
      <c r="D59" s="23">
        <f>SUM(D57:D57)</f>
        <v>31.07</v>
      </c>
      <c r="E59" s="16"/>
      <c r="F59" s="32"/>
    </row>
    <row r="60" spans="1:6" ht="15.75" x14ac:dyDescent="0.25">
      <c r="A60" s="1"/>
      <c r="B60" s="1"/>
      <c r="C60" s="1"/>
      <c r="D60" s="31"/>
      <c r="E60" s="16"/>
      <c r="F60" s="32"/>
    </row>
    <row r="61" spans="1:6" ht="16.5" thickBot="1" x14ac:dyDescent="0.3">
      <c r="A61" s="33" t="s">
        <v>11</v>
      </c>
      <c r="B61" s="33"/>
      <c r="C61" s="33"/>
      <c r="D61" s="48">
        <f>D23+D39+D44+ D48+D59</f>
        <v>299538.96000000002</v>
      </c>
      <c r="E61" s="35"/>
      <c r="F61" s="36"/>
    </row>
    <row r="62" spans="1:6" ht="16.5" thickTop="1" x14ac:dyDescent="0.25">
      <c r="A62" s="1"/>
      <c r="B62" s="1"/>
      <c r="C62" s="1"/>
      <c r="D62" s="15"/>
      <c r="E62" s="16"/>
      <c r="F62" s="47"/>
    </row>
    <row r="63" spans="1:6" ht="15.75" x14ac:dyDescent="0.25">
      <c r="A63" s="1"/>
      <c r="B63" s="1"/>
      <c r="C63" s="1"/>
      <c r="D63" s="15"/>
      <c r="E63" s="1"/>
    </row>
    <row r="64" spans="1:6" ht="15.75" x14ac:dyDescent="0.25">
      <c r="A64" s="1"/>
      <c r="B64" s="1"/>
      <c r="C64" s="1"/>
      <c r="D64" s="15"/>
      <c r="E64" s="1"/>
    </row>
  </sheetData>
  <pageMargins left="0.25" right="0.25" top="0.5" bottom="0.5" header="0.3" footer="0.3"/>
  <pageSetup scale="87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1"/>
  <sheetViews>
    <sheetView topLeftCell="A19" zoomScaleNormal="100" workbookViewId="0">
      <selection activeCell="A43" sqref="A43"/>
    </sheetView>
  </sheetViews>
  <sheetFormatPr defaultRowHeight="15" x14ac:dyDescent="0.25"/>
  <cols>
    <col min="1" max="1" width="33.42578125" customWidth="1"/>
    <col min="2" max="2" width="13.42578125" customWidth="1"/>
    <col min="3" max="3" width="2.5703125" customWidth="1"/>
    <col min="4" max="4" width="17.140625" style="37" customWidth="1"/>
    <col min="5" max="5" width="1.85546875" customWidth="1"/>
    <col min="6" max="6" width="48" customWidth="1"/>
    <col min="7" max="7" width="1.5703125" customWidth="1"/>
    <col min="8" max="8" width="12.5703125" bestFit="1" customWidth="1"/>
    <col min="12" max="12" width="9.5703125" bestFit="1" customWidth="1"/>
    <col min="257" max="257" width="12.28515625" customWidth="1"/>
    <col min="258" max="258" width="30" customWidth="1"/>
    <col min="259" max="259" width="2.5703125" customWidth="1"/>
    <col min="260" max="260" width="15.140625" customWidth="1"/>
    <col min="261" max="261" width="2.28515625" customWidth="1"/>
    <col min="262" max="262" width="43.140625" customWidth="1"/>
    <col min="263" max="263" width="1.5703125" customWidth="1"/>
    <col min="513" max="513" width="12.28515625" customWidth="1"/>
    <col min="514" max="514" width="30" customWidth="1"/>
    <col min="515" max="515" width="2.5703125" customWidth="1"/>
    <col min="516" max="516" width="15.140625" customWidth="1"/>
    <col min="517" max="517" width="2.28515625" customWidth="1"/>
    <col min="518" max="518" width="43.140625" customWidth="1"/>
    <col min="519" max="519" width="1.5703125" customWidth="1"/>
    <col min="769" max="769" width="12.28515625" customWidth="1"/>
    <col min="770" max="770" width="30" customWidth="1"/>
    <col min="771" max="771" width="2.5703125" customWidth="1"/>
    <col min="772" max="772" width="15.140625" customWidth="1"/>
    <col min="773" max="773" width="2.28515625" customWidth="1"/>
    <col min="774" max="774" width="43.140625" customWidth="1"/>
    <col min="775" max="775" width="1.5703125" customWidth="1"/>
    <col min="1025" max="1025" width="12.28515625" customWidth="1"/>
    <col min="1026" max="1026" width="30" customWidth="1"/>
    <col min="1027" max="1027" width="2.5703125" customWidth="1"/>
    <col min="1028" max="1028" width="15.140625" customWidth="1"/>
    <col min="1029" max="1029" width="2.28515625" customWidth="1"/>
    <col min="1030" max="1030" width="43.140625" customWidth="1"/>
    <col min="1031" max="1031" width="1.5703125" customWidth="1"/>
    <col min="1281" max="1281" width="12.28515625" customWidth="1"/>
    <col min="1282" max="1282" width="30" customWidth="1"/>
    <col min="1283" max="1283" width="2.5703125" customWidth="1"/>
    <col min="1284" max="1284" width="15.140625" customWidth="1"/>
    <col min="1285" max="1285" width="2.28515625" customWidth="1"/>
    <col min="1286" max="1286" width="43.140625" customWidth="1"/>
    <col min="1287" max="1287" width="1.5703125" customWidth="1"/>
    <col min="1537" max="1537" width="12.28515625" customWidth="1"/>
    <col min="1538" max="1538" width="30" customWidth="1"/>
    <col min="1539" max="1539" width="2.5703125" customWidth="1"/>
    <col min="1540" max="1540" width="15.140625" customWidth="1"/>
    <col min="1541" max="1541" width="2.28515625" customWidth="1"/>
    <col min="1542" max="1542" width="43.140625" customWidth="1"/>
    <col min="1543" max="1543" width="1.5703125" customWidth="1"/>
    <col min="1793" max="1793" width="12.28515625" customWidth="1"/>
    <col min="1794" max="1794" width="30" customWidth="1"/>
    <col min="1795" max="1795" width="2.5703125" customWidth="1"/>
    <col min="1796" max="1796" width="15.140625" customWidth="1"/>
    <col min="1797" max="1797" width="2.28515625" customWidth="1"/>
    <col min="1798" max="1798" width="43.140625" customWidth="1"/>
    <col min="1799" max="1799" width="1.5703125" customWidth="1"/>
    <col min="2049" max="2049" width="12.28515625" customWidth="1"/>
    <col min="2050" max="2050" width="30" customWidth="1"/>
    <col min="2051" max="2051" width="2.5703125" customWidth="1"/>
    <col min="2052" max="2052" width="15.140625" customWidth="1"/>
    <col min="2053" max="2053" width="2.28515625" customWidth="1"/>
    <col min="2054" max="2054" width="43.140625" customWidth="1"/>
    <col min="2055" max="2055" width="1.5703125" customWidth="1"/>
    <col min="2305" max="2305" width="12.28515625" customWidth="1"/>
    <col min="2306" max="2306" width="30" customWidth="1"/>
    <col min="2307" max="2307" width="2.5703125" customWidth="1"/>
    <col min="2308" max="2308" width="15.140625" customWidth="1"/>
    <col min="2309" max="2309" width="2.28515625" customWidth="1"/>
    <col min="2310" max="2310" width="43.140625" customWidth="1"/>
    <col min="2311" max="2311" width="1.5703125" customWidth="1"/>
    <col min="2561" max="2561" width="12.28515625" customWidth="1"/>
    <col min="2562" max="2562" width="30" customWidth="1"/>
    <col min="2563" max="2563" width="2.5703125" customWidth="1"/>
    <col min="2564" max="2564" width="15.140625" customWidth="1"/>
    <col min="2565" max="2565" width="2.28515625" customWidth="1"/>
    <col min="2566" max="2566" width="43.140625" customWidth="1"/>
    <col min="2567" max="2567" width="1.5703125" customWidth="1"/>
    <col min="2817" max="2817" width="12.28515625" customWidth="1"/>
    <col min="2818" max="2818" width="30" customWidth="1"/>
    <col min="2819" max="2819" width="2.5703125" customWidth="1"/>
    <col min="2820" max="2820" width="15.140625" customWidth="1"/>
    <col min="2821" max="2821" width="2.28515625" customWidth="1"/>
    <col min="2822" max="2822" width="43.140625" customWidth="1"/>
    <col min="2823" max="2823" width="1.5703125" customWidth="1"/>
    <col min="3073" max="3073" width="12.28515625" customWidth="1"/>
    <col min="3074" max="3074" width="30" customWidth="1"/>
    <col min="3075" max="3075" width="2.5703125" customWidth="1"/>
    <col min="3076" max="3076" width="15.140625" customWidth="1"/>
    <col min="3077" max="3077" width="2.28515625" customWidth="1"/>
    <col min="3078" max="3078" width="43.140625" customWidth="1"/>
    <col min="3079" max="3079" width="1.5703125" customWidth="1"/>
    <col min="3329" max="3329" width="12.28515625" customWidth="1"/>
    <col min="3330" max="3330" width="30" customWidth="1"/>
    <col min="3331" max="3331" width="2.5703125" customWidth="1"/>
    <col min="3332" max="3332" width="15.140625" customWidth="1"/>
    <col min="3333" max="3333" width="2.28515625" customWidth="1"/>
    <col min="3334" max="3334" width="43.140625" customWidth="1"/>
    <col min="3335" max="3335" width="1.5703125" customWidth="1"/>
    <col min="3585" max="3585" width="12.28515625" customWidth="1"/>
    <col min="3586" max="3586" width="30" customWidth="1"/>
    <col min="3587" max="3587" width="2.5703125" customWidth="1"/>
    <col min="3588" max="3588" width="15.140625" customWidth="1"/>
    <col min="3589" max="3589" width="2.28515625" customWidth="1"/>
    <col min="3590" max="3590" width="43.140625" customWidth="1"/>
    <col min="3591" max="3591" width="1.5703125" customWidth="1"/>
    <col min="3841" max="3841" width="12.28515625" customWidth="1"/>
    <col min="3842" max="3842" width="30" customWidth="1"/>
    <col min="3843" max="3843" width="2.5703125" customWidth="1"/>
    <col min="3844" max="3844" width="15.140625" customWidth="1"/>
    <col min="3845" max="3845" width="2.28515625" customWidth="1"/>
    <col min="3846" max="3846" width="43.140625" customWidth="1"/>
    <col min="3847" max="3847" width="1.5703125" customWidth="1"/>
    <col min="4097" max="4097" width="12.28515625" customWidth="1"/>
    <col min="4098" max="4098" width="30" customWidth="1"/>
    <col min="4099" max="4099" width="2.5703125" customWidth="1"/>
    <col min="4100" max="4100" width="15.140625" customWidth="1"/>
    <col min="4101" max="4101" width="2.28515625" customWidth="1"/>
    <col min="4102" max="4102" width="43.140625" customWidth="1"/>
    <col min="4103" max="4103" width="1.5703125" customWidth="1"/>
    <col min="4353" max="4353" width="12.28515625" customWidth="1"/>
    <col min="4354" max="4354" width="30" customWidth="1"/>
    <col min="4355" max="4355" width="2.5703125" customWidth="1"/>
    <col min="4356" max="4356" width="15.140625" customWidth="1"/>
    <col min="4357" max="4357" width="2.28515625" customWidth="1"/>
    <col min="4358" max="4358" width="43.140625" customWidth="1"/>
    <col min="4359" max="4359" width="1.5703125" customWidth="1"/>
    <col min="4609" max="4609" width="12.28515625" customWidth="1"/>
    <col min="4610" max="4610" width="30" customWidth="1"/>
    <col min="4611" max="4611" width="2.5703125" customWidth="1"/>
    <col min="4612" max="4612" width="15.140625" customWidth="1"/>
    <col min="4613" max="4613" width="2.28515625" customWidth="1"/>
    <col min="4614" max="4614" width="43.140625" customWidth="1"/>
    <col min="4615" max="4615" width="1.5703125" customWidth="1"/>
    <col min="4865" max="4865" width="12.28515625" customWidth="1"/>
    <col min="4866" max="4866" width="30" customWidth="1"/>
    <col min="4867" max="4867" width="2.5703125" customWidth="1"/>
    <col min="4868" max="4868" width="15.140625" customWidth="1"/>
    <col min="4869" max="4869" width="2.28515625" customWidth="1"/>
    <col min="4870" max="4870" width="43.140625" customWidth="1"/>
    <col min="4871" max="4871" width="1.5703125" customWidth="1"/>
    <col min="5121" max="5121" width="12.28515625" customWidth="1"/>
    <col min="5122" max="5122" width="30" customWidth="1"/>
    <col min="5123" max="5123" width="2.5703125" customWidth="1"/>
    <col min="5124" max="5124" width="15.140625" customWidth="1"/>
    <col min="5125" max="5125" width="2.28515625" customWidth="1"/>
    <col min="5126" max="5126" width="43.140625" customWidth="1"/>
    <col min="5127" max="5127" width="1.5703125" customWidth="1"/>
    <col min="5377" max="5377" width="12.28515625" customWidth="1"/>
    <col min="5378" max="5378" width="30" customWidth="1"/>
    <col min="5379" max="5379" width="2.5703125" customWidth="1"/>
    <col min="5380" max="5380" width="15.140625" customWidth="1"/>
    <col min="5381" max="5381" width="2.28515625" customWidth="1"/>
    <col min="5382" max="5382" width="43.140625" customWidth="1"/>
    <col min="5383" max="5383" width="1.5703125" customWidth="1"/>
    <col min="5633" max="5633" width="12.28515625" customWidth="1"/>
    <col min="5634" max="5634" width="30" customWidth="1"/>
    <col min="5635" max="5635" width="2.5703125" customWidth="1"/>
    <col min="5636" max="5636" width="15.140625" customWidth="1"/>
    <col min="5637" max="5637" width="2.28515625" customWidth="1"/>
    <col min="5638" max="5638" width="43.140625" customWidth="1"/>
    <col min="5639" max="5639" width="1.5703125" customWidth="1"/>
    <col min="5889" max="5889" width="12.28515625" customWidth="1"/>
    <col min="5890" max="5890" width="30" customWidth="1"/>
    <col min="5891" max="5891" width="2.5703125" customWidth="1"/>
    <col min="5892" max="5892" width="15.140625" customWidth="1"/>
    <col min="5893" max="5893" width="2.28515625" customWidth="1"/>
    <col min="5894" max="5894" width="43.140625" customWidth="1"/>
    <col min="5895" max="5895" width="1.5703125" customWidth="1"/>
    <col min="6145" max="6145" width="12.28515625" customWidth="1"/>
    <col min="6146" max="6146" width="30" customWidth="1"/>
    <col min="6147" max="6147" width="2.5703125" customWidth="1"/>
    <col min="6148" max="6148" width="15.140625" customWidth="1"/>
    <col min="6149" max="6149" width="2.28515625" customWidth="1"/>
    <col min="6150" max="6150" width="43.140625" customWidth="1"/>
    <col min="6151" max="6151" width="1.5703125" customWidth="1"/>
    <col min="6401" max="6401" width="12.28515625" customWidth="1"/>
    <col min="6402" max="6402" width="30" customWidth="1"/>
    <col min="6403" max="6403" width="2.5703125" customWidth="1"/>
    <col min="6404" max="6404" width="15.140625" customWidth="1"/>
    <col min="6405" max="6405" width="2.28515625" customWidth="1"/>
    <col min="6406" max="6406" width="43.140625" customWidth="1"/>
    <col min="6407" max="6407" width="1.5703125" customWidth="1"/>
    <col min="6657" max="6657" width="12.28515625" customWidth="1"/>
    <col min="6658" max="6658" width="30" customWidth="1"/>
    <col min="6659" max="6659" width="2.5703125" customWidth="1"/>
    <col min="6660" max="6660" width="15.140625" customWidth="1"/>
    <col min="6661" max="6661" width="2.28515625" customWidth="1"/>
    <col min="6662" max="6662" width="43.140625" customWidth="1"/>
    <col min="6663" max="6663" width="1.5703125" customWidth="1"/>
    <col min="6913" max="6913" width="12.28515625" customWidth="1"/>
    <col min="6914" max="6914" width="30" customWidth="1"/>
    <col min="6915" max="6915" width="2.5703125" customWidth="1"/>
    <col min="6916" max="6916" width="15.140625" customWidth="1"/>
    <col min="6917" max="6917" width="2.28515625" customWidth="1"/>
    <col min="6918" max="6918" width="43.140625" customWidth="1"/>
    <col min="6919" max="6919" width="1.5703125" customWidth="1"/>
    <col min="7169" max="7169" width="12.28515625" customWidth="1"/>
    <col min="7170" max="7170" width="30" customWidth="1"/>
    <col min="7171" max="7171" width="2.5703125" customWidth="1"/>
    <col min="7172" max="7172" width="15.140625" customWidth="1"/>
    <col min="7173" max="7173" width="2.28515625" customWidth="1"/>
    <col min="7174" max="7174" width="43.140625" customWidth="1"/>
    <col min="7175" max="7175" width="1.5703125" customWidth="1"/>
    <col min="7425" max="7425" width="12.28515625" customWidth="1"/>
    <col min="7426" max="7426" width="30" customWidth="1"/>
    <col min="7427" max="7427" width="2.5703125" customWidth="1"/>
    <col min="7428" max="7428" width="15.140625" customWidth="1"/>
    <col min="7429" max="7429" width="2.28515625" customWidth="1"/>
    <col min="7430" max="7430" width="43.140625" customWidth="1"/>
    <col min="7431" max="7431" width="1.5703125" customWidth="1"/>
    <col min="7681" max="7681" width="12.28515625" customWidth="1"/>
    <col min="7682" max="7682" width="30" customWidth="1"/>
    <col min="7683" max="7683" width="2.5703125" customWidth="1"/>
    <col min="7684" max="7684" width="15.140625" customWidth="1"/>
    <col min="7685" max="7685" width="2.28515625" customWidth="1"/>
    <col min="7686" max="7686" width="43.140625" customWidth="1"/>
    <col min="7687" max="7687" width="1.5703125" customWidth="1"/>
    <col min="7937" max="7937" width="12.28515625" customWidth="1"/>
    <col min="7938" max="7938" width="30" customWidth="1"/>
    <col min="7939" max="7939" width="2.5703125" customWidth="1"/>
    <col min="7940" max="7940" width="15.140625" customWidth="1"/>
    <col min="7941" max="7941" width="2.28515625" customWidth="1"/>
    <col min="7942" max="7942" width="43.140625" customWidth="1"/>
    <col min="7943" max="7943" width="1.5703125" customWidth="1"/>
    <col min="8193" max="8193" width="12.28515625" customWidth="1"/>
    <col min="8194" max="8194" width="30" customWidth="1"/>
    <col min="8195" max="8195" width="2.5703125" customWidth="1"/>
    <col min="8196" max="8196" width="15.140625" customWidth="1"/>
    <col min="8197" max="8197" width="2.28515625" customWidth="1"/>
    <col min="8198" max="8198" width="43.140625" customWidth="1"/>
    <col min="8199" max="8199" width="1.5703125" customWidth="1"/>
    <col min="8449" max="8449" width="12.28515625" customWidth="1"/>
    <col min="8450" max="8450" width="30" customWidth="1"/>
    <col min="8451" max="8451" width="2.5703125" customWidth="1"/>
    <col min="8452" max="8452" width="15.140625" customWidth="1"/>
    <col min="8453" max="8453" width="2.28515625" customWidth="1"/>
    <col min="8454" max="8454" width="43.140625" customWidth="1"/>
    <col min="8455" max="8455" width="1.5703125" customWidth="1"/>
    <col min="8705" max="8705" width="12.28515625" customWidth="1"/>
    <col min="8706" max="8706" width="30" customWidth="1"/>
    <col min="8707" max="8707" width="2.5703125" customWidth="1"/>
    <col min="8708" max="8708" width="15.140625" customWidth="1"/>
    <col min="8709" max="8709" width="2.28515625" customWidth="1"/>
    <col min="8710" max="8710" width="43.140625" customWidth="1"/>
    <col min="8711" max="8711" width="1.5703125" customWidth="1"/>
    <col min="8961" max="8961" width="12.28515625" customWidth="1"/>
    <col min="8962" max="8962" width="30" customWidth="1"/>
    <col min="8963" max="8963" width="2.5703125" customWidth="1"/>
    <col min="8964" max="8964" width="15.140625" customWidth="1"/>
    <col min="8965" max="8965" width="2.28515625" customWidth="1"/>
    <col min="8966" max="8966" width="43.140625" customWidth="1"/>
    <col min="8967" max="8967" width="1.5703125" customWidth="1"/>
    <col min="9217" max="9217" width="12.28515625" customWidth="1"/>
    <col min="9218" max="9218" width="30" customWidth="1"/>
    <col min="9219" max="9219" width="2.5703125" customWidth="1"/>
    <col min="9220" max="9220" width="15.140625" customWidth="1"/>
    <col min="9221" max="9221" width="2.28515625" customWidth="1"/>
    <col min="9222" max="9222" width="43.140625" customWidth="1"/>
    <col min="9223" max="9223" width="1.5703125" customWidth="1"/>
    <col min="9473" max="9473" width="12.28515625" customWidth="1"/>
    <col min="9474" max="9474" width="30" customWidth="1"/>
    <col min="9475" max="9475" width="2.5703125" customWidth="1"/>
    <col min="9476" max="9476" width="15.140625" customWidth="1"/>
    <col min="9477" max="9477" width="2.28515625" customWidth="1"/>
    <col min="9478" max="9478" width="43.140625" customWidth="1"/>
    <col min="9479" max="9479" width="1.5703125" customWidth="1"/>
    <col min="9729" max="9729" width="12.28515625" customWidth="1"/>
    <col min="9730" max="9730" width="30" customWidth="1"/>
    <col min="9731" max="9731" width="2.5703125" customWidth="1"/>
    <col min="9732" max="9732" width="15.140625" customWidth="1"/>
    <col min="9733" max="9733" width="2.28515625" customWidth="1"/>
    <col min="9734" max="9734" width="43.140625" customWidth="1"/>
    <col min="9735" max="9735" width="1.5703125" customWidth="1"/>
    <col min="9985" max="9985" width="12.28515625" customWidth="1"/>
    <col min="9986" max="9986" width="30" customWidth="1"/>
    <col min="9987" max="9987" width="2.5703125" customWidth="1"/>
    <col min="9988" max="9988" width="15.140625" customWidth="1"/>
    <col min="9989" max="9989" width="2.28515625" customWidth="1"/>
    <col min="9990" max="9990" width="43.140625" customWidth="1"/>
    <col min="9991" max="9991" width="1.5703125" customWidth="1"/>
    <col min="10241" max="10241" width="12.28515625" customWidth="1"/>
    <col min="10242" max="10242" width="30" customWidth="1"/>
    <col min="10243" max="10243" width="2.5703125" customWidth="1"/>
    <col min="10244" max="10244" width="15.140625" customWidth="1"/>
    <col min="10245" max="10245" width="2.28515625" customWidth="1"/>
    <col min="10246" max="10246" width="43.140625" customWidth="1"/>
    <col min="10247" max="10247" width="1.5703125" customWidth="1"/>
    <col min="10497" max="10497" width="12.28515625" customWidth="1"/>
    <col min="10498" max="10498" width="30" customWidth="1"/>
    <col min="10499" max="10499" width="2.5703125" customWidth="1"/>
    <col min="10500" max="10500" width="15.140625" customWidth="1"/>
    <col min="10501" max="10501" width="2.28515625" customWidth="1"/>
    <col min="10502" max="10502" width="43.140625" customWidth="1"/>
    <col min="10503" max="10503" width="1.5703125" customWidth="1"/>
    <col min="10753" max="10753" width="12.28515625" customWidth="1"/>
    <col min="10754" max="10754" width="30" customWidth="1"/>
    <col min="10755" max="10755" width="2.5703125" customWidth="1"/>
    <col min="10756" max="10756" width="15.140625" customWidth="1"/>
    <col min="10757" max="10757" width="2.28515625" customWidth="1"/>
    <col min="10758" max="10758" width="43.140625" customWidth="1"/>
    <col min="10759" max="10759" width="1.5703125" customWidth="1"/>
    <col min="11009" max="11009" width="12.28515625" customWidth="1"/>
    <col min="11010" max="11010" width="30" customWidth="1"/>
    <col min="11011" max="11011" width="2.5703125" customWidth="1"/>
    <col min="11012" max="11012" width="15.140625" customWidth="1"/>
    <col min="11013" max="11013" width="2.28515625" customWidth="1"/>
    <col min="11014" max="11014" width="43.140625" customWidth="1"/>
    <col min="11015" max="11015" width="1.5703125" customWidth="1"/>
    <col min="11265" max="11265" width="12.28515625" customWidth="1"/>
    <col min="11266" max="11266" width="30" customWidth="1"/>
    <col min="11267" max="11267" width="2.5703125" customWidth="1"/>
    <col min="11268" max="11268" width="15.140625" customWidth="1"/>
    <col min="11269" max="11269" width="2.28515625" customWidth="1"/>
    <col min="11270" max="11270" width="43.140625" customWidth="1"/>
    <col min="11271" max="11271" width="1.5703125" customWidth="1"/>
    <col min="11521" max="11521" width="12.28515625" customWidth="1"/>
    <col min="11522" max="11522" width="30" customWidth="1"/>
    <col min="11523" max="11523" width="2.5703125" customWidth="1"/>
    <col min="11524" max="11524" width="15.140625" customWidth="1"/>
    <col min="11525" max="11525" width="2.28515625" customWidth="1"/>
    <col min="11526" max="11526" width="43.140625" customWidth="1"/>
    <col min="11527" max="11527" width="1.5703125" customWidth="1"/>
    <col min="11777" max="11777" width="12.28515625" customWidth="1"/>
    <col min="11778" max="11778" width="30" customWidth="1"/>
    <col min="11779" max="11779" width="2.5703125" customWidth="1"/>
    <col min="11780" max="11780" width="15.140625" customWidth="1"/>
    <col min="11781" max="11781" width="2.28515625" customWidth="1"/>
    <col min="11782" max="11782" width="43.140625" customWidth="1"/>
    <col min="11783" max="11783" width="1.5703125" customWidth="1"/>
    <col min="12033" max="12033" width="12.28515625" customWidth="1"/>
    <col min="12034" max="12034" width="30" customWidth="1"/>
    <col min="12035" max="12035" width="2.5703125" customWidth="1"/>
    <col min="12036" max="12036" width="15.140625" customWidth="1"/>
    <col min="12037" max="12037" width="2.28515625" customWidth="1"/>
    <col min="12038" max="12038" width="43.140625" customWidth="1"/>
    <col min="12039" max="12039" width="1.5703125" customWidth="1"/>
    <col min="12289" max="12289" width="12.28515625" customWidth="1"/>
    <col min="12290" max="12290" width="30" customWidth="1"/>
    <col min="12291" max="12291" width="2.5703125" customWidth="1"/>
    <col min="12292" max="12292" width="15.140625" customWidth="1"/>
    <col min="12293" max="12293" width="2.28515625" customWidth="1"/>
    <col min="12294" max="12294" width="43.140625" customWidth="1"/>
    <col min="12295" max="12295" width="1.5703125" customWidth="1"/>
    <col min="12545" max="12545" width="12.28515625" customWidth="1"/>
    <col min="12546" max="12546" width="30" customWidth="1"/>
    <col min="12547" max="12547" width="2.5703125" customWidth="1"/>
    <col min="12548" max="12548" width="15.140625" customWidth="1"/>
    <col min="12549" max="12549" width="2.28515625" customWidth="1"/>
    <col min="12550" max="12550" width="43.140625" customWidth="1"/>
    <col min="12551" max="12551" width="1.5703125" customWidth="1"/>
    <col min="12801" max="12801" width="12.28515625" customWidth="1"/>
    <col min="12802" max="12802" width="30" customWidth="1"/>
    <col min="12803" max="12803" width="2.5703125" customWidth="1"/>
    <col min="12804" max="12804" width="15.140625" customWidth="1"/>
    <col min="12805" max="12805" width="2.28515625" customWidth="1"/>
    <col min="12806" max="12806" width="43.140625" customWidth="1"/>
    <col min="12807" max="12807" width="1.5703125" customWidth="1"/>
    <col min="13057" max="13057" width="12.28515625" customWidth="1"/>
    <col min="13058" max="13058" width="30" customWidth="1"/>
    <col min="13059" max="13059" width="2.5703125" customWidth="1"/>
    <col min="13060" max="13060" width="15.140625" customWidth="1"/>
    <col min="13061" max="13061" width="2.28515625" customWidth="1"/>
    <col min="13062" max="13062" width="43.140625" customWidth="1"/>
    <col min="13063" max="13063" width="1.5703125" customWidth="1"/>
    <col min="13313" max="13313" width="12.28515625" customWidth="1"/>
    <col min="13314" max="13314" width="30" customWidth="1"/>
    <col min="13315" max="13315" width="2.5703125" customWidth="1"/>
    <col min="13316" max="13316" width="15.140625" customWidth="1"/>
    <col min="13317" max="13317" width="2.28515625" customWidth="1"/>
    <col min="13318" max="13318" width="43.140625" customWidth="1"/>
    <col min="13319" max="13319" width="1.5703125" customWidth="1"/>
    <col min="13569" max="13569" width="12.28515625" customWidth="1"/>
    <col min="13570" max="13570" width="30" customWidth="1"/>
    <col min="13571" max="13571" width="2.5703125" customWidth="1"/>
    <col min="13572" max="13572" width="15.140625" customWidth="1"/>
    <col min="13573" max="13573" width="2.28515625" customWidth="1"/>
    <col min="13574" max="13574" width="43.140625" customWidth="1"/>
    <col min="13575" max="13575" width="1.5703125" customWidth="1"/>
    <col min="13825" max="13825" width="12.28515625" customWidth="1"/>
    <col min="13826" max="13826" width="30" customWidth="1"/>
    <col min="13827" max="13827" width="2.5703125" customWidth="1"/>
    <col min="13828" max="13828" width="15.140625" customWidth="1"/>
    <col min="13829" max="13829" width="2.28515625" customWidth="1"/>
    <col min="13830" max="13830" width="43.140625" customWidth="1"/>
    <col min="13831" max="13831" width="1.5703125" customWidth="1"/>
    <col min="14081" max="14081" width="12.28515625" customWidth="1"/>
    <col min="14082" max="14082" width="30" customWidth="1"/>
    <col min="14083" max="14083" width="2.5703125" customWidth="1"/>
    <col min="14084" max="14084" width="15.140625" customWidth="1"/>
    <col min="14085" max="14085" width="2.28515625" customWidth="1"/>
    <col min="14086" max="14086" width="43.140625" customWidth="1"/>
    <col min="14087" max="14087" width="1.5703125" customWidth="1"/>
    <col min="14337" max="14337" width="12.28515625" customWidth="1"/>
    <col min="14338" max="14338" width="30" customWidth="1"/>
    <col min="14339" max="14339" width="2.5703125" customWidth="1"/>
    <col min="14340" max="14340" width="15.140625" customWidth="1"/>
    <col min="14341" max="14341" width="2.28515625" customWidth="1"/>
    <col min="14342" max="14342" width="43.140625" customWidth="1"/>
    <col min="14343" max="14343" width="1.5703125" customWidth="1"/>
    <col min="14593" max="14593" width="12.28515625" customWidth="1"/>
    <col min="14594" max="14594" width="30" customWidth="1"/>
    <col min="14595" max="14595" width="2.5703125" customWidth="1"/>
    <col min="14596" max="14596" width="15.140625" customWidth="1"/>
    <col min="14597" max="14597" width="2.28515625" customWidth="1"/>
    <col min="14598" max="14598" width="43.140625" customWidth="1"/>
    <col min="14599" max="14599" width="1.5703125" customWidth="1"/>
    <col min="14849" max="14849" width="12.28515625" customWidth="1"/>
    <col min="14850" max="14850" width="30" customWidth="1"/>
    <col min="14851" max="14851" width="2.5703125" customWidth="1"/>
    <col min="14852" max="14852" width="15.140625" customWidth="1"/>
    <col min="14853" max="14853" width="2.28515625" customWidth="1"/>
    <col min="14854" max="14854" width="43.140625" customWidth="1"/>
    <col min="14855" max="14855" width="1.5703125" customWidth="1"/>
    <col min="15105" max="15105" width="12.28515625" customWidth="1"/>
    <col min="15106" max="15106" width="30" customWidth="1"/>
    <col min="15107" max="15107" width="2.5703125" customWidth="1"/>
    <col min="15108" max="15108" width="15.140625" customWidth="1"/>
    <col min="15109" max="15109" width="2.28515625" customWidth="1"/>
    <col min="15110" max="15110" width="43.140625" customWidth="1"/>
    <col min="15111" max="15111" width="1.5703125" customWidth="1"/>
    <col min="15361" max="15361" width="12.28515625" customWidth="1"/>
    <col min="15362" max="15362" width="30" customWidth="1"/>
    <col min="15363" max="15363" width="2.5703125" customWidth="1"/>
    <col min="15364" max="15364" width="15.140625" customWidth="1"/>
    <col min="15365" max="15365" width="2.28515625" customWidth="1"/>
    <col min="15366" max="15366" width="43.140625" customWidth="1"/>
    <col min="15367" max="15367" width="1.5703125" customWidth="1"/>
    <col min="15617" max="15617" width="12.28515625" customWidth="1"/>
    <col min="15618" max="15618" width="30" customWidth="1"/>
    <col min="15619" max="15619" width="2.5703125" customWidth="1"/>
    <col min="15620" max="15620" width="15.140625" customWidth="1"/>
    <col min="15621" max="15621" width="2.28515625" customWidth="1"/>
    <col min="15622" max="15622" width="43.140625" customWidth="1"/>
    <col min="15623" max="15623" width="1.5703125" customWidth="1"/>
    <col min="15873" max="15873" width="12.28515625" customWidth="1"/>
    <col min="15874" max="15874" width="30" customWidth="1"/>
    <col min="15875" max="15875" width="2.5703125" customWidth="1"/>
    <col min="15876" max="15876" width="15.140625" customWidth="1"/>
    <col min="15877" max="15877" width="2.28515625" customWidth="1"/>
    <col min="15878" max="15878" width="43.140625" customWidth="1"/>
    <col min="15879" max="15879" width="1.5703125" customWidth="1"/>
    <col min="16129" max="16129" width="12.28515625" customWidth="1"/>
    <col min="16130" max="16130" width="30" customWidth="1"/>
    <col min="16131" max="16131" width="2.5703125" customWidth="1"/>
    <col min="16132" max="16132" width="15.140625" customWidth="1"/>
    <col min="16133" max="16133" width="2.28515625" customWidth="1"/>
    <col min="16134" max="16134" width="43.140625" customWidth="1"/>
    <col min="16135" max="16135" width="1.5703125" customWidth="1"/>
  </cols>
  <sheetData>
    <row r="1" spans="1:17" ht="15.75" x14ac:dyDescent="0.25">
      <c r="A1" s="1"/>
      <c r="B1" s="1"/>
      <c r="C1" s="2" t="s">
        <v>0</v>
      </c>
      <c r="D1" s="3"/>
      <c r="E1" s="2"/>
    </row>
    <row r="2" spans="1:17" ht="15.75" x14ac:dyDescent="0.25">
      <c r="A2" s="1"/>
      <c r="B2" s="1"/>
      <c r="C2" s="2" t="s">
        <v>1</v>
      </c>
      <c r="D2" s="3"/>
      <c r="E2" s="2"/>
    </row>
    <row r="3" spans="1:17" ht="15.75" x14ac:dyDescent="0.25">
      <c r="A3" s="1"/>
      <c r="B3" s="53" t="s">
        <v>337</v>
      </c>
      <c r="C3" s="52"/>
      <c r="D3" s="6"/>
      <c r="E3" s="2"/>
    </row>
    <row r="4" spans="1:17" ht="15.75" x14ac:dyDescent="0.25">
      <c r="A4" s="1"/>
      <c r="B4" s="7"/>
      <c r="C4" s="8"/>
      <c r="D4" s="6"/>
      <c r="E4" s="2"/>
      <c r="F4" s="9"/>
    </row>
    <row r="5" spans="1:17" ht="15.75" x14ac:dyDescent="0.25">
      <c r="A5" s="1"/>
      <c r="B5" s="1"/>
      <c r="C5" s="1"/>
      <c r="D5" s="10" t="s">
        <v>2</v>
      </c>
      <c r="E5" s="11"/>
      <c r="F5" s="12" t="s">
        <v>3</v>
      </c>
    </row>
    <row r="6" spans="1:17" ht="15.75" x14ac:dyDescent="0.25">
      <c r="A6" s="13" t="s">
        <v>4</v>
      </c>
      <c r="B6" s="14"/>
      <c r="C6" s="1"/>
      <c r="D6" s="15"/>
      <c r="E6" s="16"/>
    </row>
    <row r="7" spans="1:17" ht="15.75" x14ac:dyDescent="0.25">
      <c r="A7" s="17" t="s">
        <v>346</v>
      </c>
      <c r="B7" s="17"/>
      <c r="C7" s="1"/>
      <c r="D7" s="39">
        <v>190</v>
      </c>
      <c r="E7" s="16"/>
      <c r="F7" s="18" t="s">
        <v>347</v>
      </c>
    </row>
    <row r="8" spans="1:17" ht="15.75" x14ac:dyDescent="0.25">
      <c r="A8" s="21" t="s">
        <v>351</v>
      </c>
      <c r="B8" s="19"/>
      <c r="C8" s="1"/>
      <c r="D8" s="39">
        <v>2000</v>
      </c>
      <c r="E8" s="16"/>
      <c r="F8" s="22" t="s">
        <v>352</v>
      </c>
    </row>
    <row r="9" spans="1:17" ht="15.75" x14ac:dyDescent="0.25">
      <c r="A9" s="21" t="s">
        <v>354</v>
      </c>
      <c r="B9" s="19"/>
      <c r="C9" s="1"/>
      <c r="D9" s="39">
        <v>246.77</v>
      </c>
      <c r="E9" s="16"/>
      <c r="F9" s="22" t="s">
        <v>355</v>
      </c>
    </row>
    <row r="10" spans="1:17" ht="15.75" x14ac:dyDescent="0.25">
      <c r="A10" s="21" t="s">
        <v>144</v>
      </c>
      <c r="B10" s="19"/>
      <c r="C10" s="1"/>
      <c r="D10" s="39">
        <v>11136.96</v>
      </c>
      <c r="E10" s="16"/>
      <c r="F10" s="22" t="s">
        <v>356</v>
      </c>
    </row>
    <row r="11" spans="1:17" ht="15.75" x14ac:dyDescent="0.25">
      <c r="A11" s="21" t="s">
        <v>62</v>
      </c>
      <c r="B11" s="19"/>
      <c r="C11" s="1"/>
      <c r="D11" s="39">
        <v>1259041.43</v>
      </c>
      <c r="E11" s="16"/>
      <c r="F11" s="22" t="s">
        <v>357</v>
      </c>
    </row>
    <row r="12" spans="1:17" ht="15.75" x14ac:dyDescent="0.25">
      <c r="A12" s="21" t="s">
        <v>360</v>
      </c>
      <c r="B12" s="19"/>
      <c r="C12" s="1"/>
      <c r="D12" s="39">
        <v>1590</v>
      </c>
      <c r="E12" s="16"/>
      <c r="F12" s="22" t="s">
        <v>361</v>
      </c>
    </row>
    <row r="13" spans="1:17" ht="15.75" x14ac:dyDescent="0.25">
      <c r="A13" s="21" t="s">
        <v>359</v>
      </c>
      <c r="B13" s="19"/>
      <c r="C13" s="1"/>
      <c r="D13" s="39">
        <v>605</v>
      </c>
      <c r="E13" s="16"/>
      <c r="F13" s="22" t="s">
        <v>362</v>
      </c>
    </row>
    <row r="14" spans="1:17" ht="15.75" x14ac:dyDescent="0.25">
      <c r="A14" s="21"/>
      <c r="B14" s="19"/>
      <c r="C14" s="1"/>
      <c r="D14" s="39"/>
      <c r="E14" s="16"/>
      <c r="F14" s="22"/>
    </row>
    <row r="15" spans="1:17" ht="15.75" x14ac:dyDescent="0.25">
      <c r="A15" s="21"/>
      <c r="B15" s="19"/>
      <c r="C15" s="1"/>
      <c r="D15" s="39"/>
      <c r="E15" s="16"/>
      <c r="F15" s="22"/>
      <c r="L15" s="21"/>
      <c r="M15" s="19"/>
      <c r="N15" s="1"/>
      <c r="O15" s="39"/>
      <c r="P15" s="16"/>
      <c r="Q15" s="22"/>
    </row>
    <row r="16" spans="1:17" ht="15.75" x14ac:dyDescent="0.25">
      <c r="A16" s="21"/>
      <c r="B16" s="19"/>
      <c r="C16" s="1"/>
      <c r="D16" s="39"/>
      <c r="E16" s="16"/>
      <c r="F16" s="22"/>
      <c r="L16" s="21"/>
      <c r="M16" s="19"/>
      <c r="N16" s="1"/>
      <c r="O16" s="39"/>
      <c r="P16" s="16"/>
      <c r="Q16" s="22"/>
    </row>
    <row r="17" spans="1:17" ht="15.75" x14ac:dyDescent="0.25">
      <c r="A17" s="21"/>
      <c r="B17" s="19"/>
      <c r="C17" s="1"/>
      <c r="D17" s="39"/>
      <c r="E17" s="16"/>
      <c r="F17" s="22"/>
      <c r="L17" s="21"/>
      <c r="M17" s="19"/>
      <c r="N17" s="1"/>
      <c r="O17" s="39"/>
      <c r="P17" s="16"/>
      <c r="Q17" s="22"/>
    </row>
    <row r="18" spans="1:17" ht="15.75" x14ac:dyDescent="0.25">
      <c r="A18" s="21"/>
      <c r="B18" s="19"/>
      <c r="C18" s="1"/>
      <c r="D18" s="39"/>
      <c r="E18" s="16"/>
      <c r="F18" s="22"/>
      <c r="L18" s="21"/>
      <c r="M18" s="19"/>
      <c r="N18" s="1"/>
      <c r="O18" s="39"/>
      <c r="P18" s="16"/>
      <c r="Q18" s="22"/>
    </row>
    <row r="19" spans="1:17" ht="15.75" x14ac:dyDescent="0.25">
      <c r="A19" s="21"/>
      <c r="B19" s="19"/>
      <c r="C19" s="1"/>
      <c r="D19" s="39"/>
      <c r="E19" s="16"/>
      <c r="F19" s="22"/>
      <c r="L19" s="21"/>
      <c r="M19" s="19"/>
      <c r="N19" s="1"/>
      <c r="O19" s="39"/>
      <c r="P19" s="16"/>
      <c r="Q19" s="22"/>
    </row>
    <row r="20" spans="1:17" ht="15.75" x14ac:dyDescent="0.25">
      <c r="A20" s="1"/>
      <c r="B20" s="1"/>
      <c r="C20" s="1"/>
      <c r="D20" s="40">
        <f>SUM(D7:D19)</f>
        <v>1274810.1599999999</v>
      </c>
      <c r="E20" s="16"/>
      <c r="F20" s="20"/>
    </row>
    <row r="21" spans="1:17" ht="15.75" x14ac:dyDescent="0.25">
      <c r="A21" s="24" t="s">
        <v>5</v>
      </c>
      <c r="B21" s="14"/>
      <c r="C21" s="1"/>
      <c r="D21" s="15"/>
      <c r="E21" s="16"/>
    </row>
    <row r="22" spans="1:17" ht="15.75" x14ac:dyDescent="0.25">
      <c r="A22" s="43" t="s">
        <v>348</v>
      </c>
      <c r="B22" s="1"/>
      <c r="C22" s="1"/>
      <c r="D22" s="38">
        <v>3425</v>
      </c>
      <c r="E22" s="16"/>
      <c r="F22" t="s">
        <v>358</v>
      </c>
    </row>
    <row r="23" spans="1:17" ht="15.75" x14ac:dyDescent="0.25">
      <c r="A23" s="44" t="s">
        <v>349</v>
      </c>
      <c r="B23" s="1"/>
      <c r="C23" s="1"/>
      <c r="D23" s="38">
        <v>1845</v>
      </c>
      <c r="E23" s="16"/>
      <c r="F23" t="s">
        <v>358</v>
      </c>
    </row>
    <row r="24" spans="1:17" ht="15.75" x14ac:dyDescent="0.25">
      <c r="A24" s="44" t="s">
        <v>307</v>
      </c>
      <c r="B24" s="1"/>
      <c r="C24" s="1"/>
      <c r="D24" s="38">
        <v>2283.75</v>
      </c>
      <c r="E24" s="16"/>
      <c r="F24" t="s">
        <v>358</v>
      </c>
    </row>
    <row r="25" spans="1:17" ht="15.75" x14ac:dyDescent="0.25">
      <c r="A25" s="44" t="s">
        <v>42</v>
      </c>
      <c r="B25" s="1"/>
      <c r="C25" s="1"/>
      <c r="D25" s="38">
        <v>11318.05</v>
      </c>
      <c r="E25" s="16"/>
      <c r="F25" t="s">
        <v>358</v>
      </c>
    </row>
    <row r="26" spans="1:17" ht="15.75" x14ac:dyDescent="0.25">
      <c r="A26" s="44" t="s">
        <v>42</v>
      </c>
      <c r="B26" s="1"/>
      <c r="C26" s="1"/>
      <c r="D26" s="38">
        <v>13798.24</v>
      </c>
      <c r="E26" s="16"/>
      <c r="F26" t="s">
        <v>358</v>
      </c>
    </row>
    <row r="27" spans="1:17" ht="15.75" x14ac:dyDescent="0.25">
      <c r="A27" s="44" t="s">
        <v>350</v>
      </c>
      <c r="B27" s="1"/>
      <c r="C27" s="1"/>
      <c r="D27" s="38">
        <v>7841.01</v>
      </c>
      <c r="E27" s="16"/>
      <c r="F27" t="s">
        <v>358</v>
      </c>
    </row>
    <row r="28" spans="1:17" ht="15.75" hidden="1" x14ac:dyDescent="0.25">
      <c r="A28" s="44"/>
      <c r="B28" s="1"/>
      <c r="C28" s="1"/>
      <c r="D28" s="38"/>
      <c r="E28" s="16"/>
    </row>
    <row r="29" spans="1:17" ht="15.75" hidden="1" x14ac:dyDescent="0.25">
      <c r="A29" s="44"/>
      <c r="B29" s="1"/>
      <c r="C29" s="1"/>
      <c r="D29" s="38"/>
      <c r="E29" s="16"/>
    </row>
    <row r="30" spans="1:17" ht="15.75" hidden="1" x14ac:dyDescent="0.25">
      <c r="A30" s="44"/>
      <c r="B30" s="1"/>
      <c r="C30" s="1"/>
      <c r="D30" s="38"/>
      <c r="E30" s="16"/>
    </row>
    <row r="31" spans="1:17" ht="15.75" hidden="1" x14ac:dyDescent="0.25">
      <c r="A31" s="44"/>
      <c r="B31" s="1"/>
      <c r="C31" s="1"/>
      <c r="D31" s="38"/>
      <c r="E31" s="16"/>
    </row>
    <row r="32" spans="1:17" ht="15.75" hidden="1" x14ac:dyDescent="0.25">
      <c r="A32" s="44"/>
      <c r="B32" s="1"/>
      <c r="C32" s="1"/>
      <c r="D32" s="38"/>
      <c r="E32" s="16"/>
    </row>
    <row r="33" spans="1:8" ht="15.75" hidden="1" x14ac:dyDescent="0.25">
      <c r="A33" s="44"/>
      <c r="B33" s="1"/>
      <c r="C33" s="1"/>
      <c r="D33" s="38"/>
      <c r="E33" s="16"/>
    </row>
    <row r="34" spans="1:8" ht="15.75" hidden="1" x14ac:dyDescent="0.25">
      <c r="A34" s="44"/>
      <c r="B34" s="1"/>
      <c r="C34" s="1"/>
      <c r="D34" s="38"/>
      <c r="E34" s="16"/>
    </row>
    <row r="35" spans="1:8" ht="15.75" x14ac:dyDescent="0.25">
      <c r="A35" s="44"/>
      <c r="B35" s="1"/>
      <c r="C35" s="1"/>
      <c r="D35" s="38"/>
      <c r="E35" s="16"/>
    </row>
    <row r="36" spans="1:8" ht="15.75" x14ac:dyDescent="0.25">
      <c r="A36" s="1"/>
      <c r="B36" s="1"/>
      <c r="C36" s="1"/>
      <c r="D36" s="42">
        <f>SUM(D22:D34)</f>
        <v>40511.050000000003</v>
      </c>
      <c r="E36" s="16"/>
      <c r="F36" s="20"/>
      <c r="H36" s="47"/>
    </row>
    <row r="37" spans="1:8" ht="15.75" hidden="1" x14ac:dyDescent="0.25">
      <c r="A37" s="25" t="s">
        <v>6</v>
      </c>
      <c r="B37" s="26"/>
      <c r="C37" s="1"/>
      <c r="D37" s="15"/>
      <c r="E37" s="16"/>
    </row>
    <row r="38" spans="1:8" ht="15.75" hidden="1" x14ac:dyDescent="0.25">
      <c r="A38" s="17"/>
      <c r="B38" s="17"/>
      <c r="C38" s="1"/>
      <c r="D38" s="15"/>
      <c r="E38" s="16"/>
      <c r="F38" s="22"/>
    </row>
    <row r="39" spans="1:8" ht="15.75" hidden="1" x14ac:dyDescent="0.25">
      <c r="A39" s="17"/>
      <c r="B39" s="17"/>
      <c r="C39" s="1"/>
      <c r="D39" s="15"/>
      <c r="E39" s="16"/>
      <c r="F39" s="22"/>
    </row>
    <row r="40" spans="1:8" ht="15.75" hidden="1" x14ac:dyDescent="0.25">
      <c r="A40" s="17"/>
      <c r="B40" s="17"/>
      <c r="C40" s="1"/>
      <c r="D40" s="15"/>
      <c r="E40" s="16"/>
      <c r="F40" s="22"/>
    </row>
    <row r="41" spans="1:8" ht="15.75" hidden="1" x14ac:dyDescent="0.25">
      <c r="A41" s="27"/>
      <c r="B41" s="28"/>
      <c r="C41" s="1"/>
      <c r="D41" s="23">
        <f>SUM(D38:D40)</f>
        <v>0</v>
      </c>
      <c r="E41" s="16"/>
    </row>
    <row r="42" spans="1:8" ht="15.75" x14ac:dyDescent="0.25">
      <c r="A42" s="25" t="s">
        <v>7</v>
      </c>
      <c r="B42" s="26"/>
      <c r="C42" s="1"/>
      <c r="D42" s="15"/>
      <c r="E42" s="16"/>
    </row>
    <row r="43" spans="1:8" ht="15.75" x14ac:dyDescent="0.25">
      <c r="A43" s="21" t="s">
        <v>309</v>
      </c>
      <c r="B43" s="19"/>
      <c r="C43" s="1"/>
      <c r="D43" s="15">
        <v>34.799999999999997</v>
      </c>
      <c r="E43" s="16"/>
      <c r="F43" s="29" t="s">
        <v>353</v>
      </c>
    </row>
    <row r="44" spans="1:8" ht="15.75" x14ac:dyDescent="0.25">
      <c r="A44" s="21"/>
      <c r="B44" s="19"/>
      <c r="C44" s="1"/>
      <c r="D44" s="15"/>
      <c r="E44" s="16"/>
      <c r="F44" s="29"/>
    </row>
    <row r="45" spans="1:8" ht="15.75" x14ac:dyDescent="0.25">
      <c r="A45" s="27"/>
      <c r="B45" s="28"/>
      <c r="C45" s="1"/>
      <c r="D45" s="23">
        <f>SUM(D43:D43)</f>
        <v>34.799999999999997</v>
      </c>
      <c r="E45" s="16"/>
    </row>
    <row r="46" spans="1:8" ht="15.75" hidden="1" x14ac:dyDescent="0.25">
      <c r="A46" s="30" t="s">
        <v>8</v>
      </c>
      <c r="B46" s="30"/>
      <c r="C46" s="1"/>
      <c r="D46" s="31"/>
      <c r="E46" s="16"/>
    </row>
    <row r="47" spans="1:8" ht="15.75" hidden="1" x14ac:dyDescent="0.25">
      <c r="A47" s="27"/>
      <c r="B47" s="28"/>
      <c r="C47" s="1"/>
      <c r="D47" s="31"/>
      <c r="E47" s="16"/>
      <c r="F47" s="18"/>
    </row>
    <row r="48" spans="1:8" ht="15.75" hidden="1" x14ac:dyDescent="0.25">
      <c r="A48" s="27"/>
      <c r="B48" s="28"/>
      <c r="C48" s="1"/>
      <c r="D48" s="23">
        <f>SUM(D47)</f>
        <v>0</v>
      </c>
      <c r="E48" s="16"/>
    </row>
    <row r="49" spans="1:6" ht="15.75" hidden="1" x14ac:dyDescent="0.25">
      <c r="A49" s="25" t="s">
        <v>9</v>
      </c>
      <c r="B49" s="26"/>
      <c r="C49" s="1"/>
      <c r="D49" s="31"/>
      <c r="E49" s="16"/>
    </row>
    <row r="50" spans="1:6" ht="15.75" hidden="1" x14ac:dyDescent="0.25">
      <c r="A50" s="27"/>
      <c r="B50" s="28"/>
      <c r="C50" s="1"/>
      <c r="D50" s="31"/>
      <c r="E50" s="16"/>
      <c r="F50" s="18"/>
    </row>
    <row r="51" spans="1:6" ht="15.75" hidden="1" x14ac:dyDescent="0.25">
      <c r="A51" s="27"/>
      <c r="B51" s="28"/>
      <c r="C51" s="1"/>
      <c r="D51" s="31"/>
      <c r="E51" s="16"/>
      <c r="F51" s="18"/>
    </row>
    <row r="52" spans="1:6" ht="15.75" hidden="1" x14ac:dyDescent="0.25">
      <c r="A52" s="27"/>
      <c r="B52" s="28"/>
      <c r="C52" s="1"/>
      <c r="D52" s="23">
        <f>D50+D51</f>
        <v>0</v>
      </c>
      <c r="E52" s="16"/>
    </row>
    <row r="53" spans="1:6" ht="15.75" hidden="1" x14ac:dyDescent="0.25">
      <c r="A53" s="25" t="s">
        <v>6</v>
      </c>
      <c r="B53" s="26"/>
      <c r="C53" s="1"/>
      <c r="D53" s="15"/>
      <c r="E53" s="16"/>
      <c r="F53" s="32"/>
    </row>
    <row r="54" spans="1:6" ht="15.75" hidden="1" x14ac:dyDescent="0.25">
      <c r="A54" s="21"/>
      <c r="B54" s="19"/>
      <c r="C54" s="1"/>
      <c r="D54" s="15"/>
      <c r="E54" s="16"/>
      <c r="F54" s="32"/>
    </row>
    <row r="55" spans="1:6" ht="15.75" hidden="1" x14ac:dyDescent="0.25">
      <c r="A55" s="21"/>
      <c r="B55" s="19"/>
      <c r="C55" s="1"/>
      <c r="D55" s="15"/>
      <c r="E55" s="16"/>
      <c r="F55" s="32"/>
    </row>
    <row r="56" spans="1:6" ht="15.75" hidden="1" x14ac:dyDescent="0.25">
      <c r="A56" s="1"/>
      <c r="B56" s="1"/>
      <c r="C56" s="1"/>
      <c r="D56" s="23">
        <f>SUM(D54:D54)</f>
        <v>0</v>
      </c>
      <c r="E56" s="16"/>
      <c r="F56" s="32"/>
    </row>
    <row r="57" spans="1:6" ht="15.75" x14ac:dyDescent="0.25">
      <c r="A57" s="1"/>
      <c r="B57" s="1"/>
      <c r="C57" s="1"/>
      <c r="D57" s="31"/>
      <c r="E57" s="16"/>
      <c r="F57" s="32"/>
    </row>
    <row r="58" spans="1:6" ht="16.5" thickBot="1" x14ac:dyDescent="0.3">
      <c r="A58" s="33" t="s">
        <v>11</v>
      </c>
      <c r="B58" s="33"/>
      <c r="C58" s="33"/>
      <c r="D58" s="48">
        <f>D20+D36+D41+ D45+D56</f>
        <v>1315356.01</v>
      </c>
      <c r="E58" s="35"/>
      <c r="F58" s="36"/>
    </row>
    <row r="59" spans="1:6" ht="16.5" thickTop="1" x14ac:dyDescent="0.25">
      <c r="A59" s="1"/>
      <c r="B59" s="1"/>
      <c r="C59" s="1"/>
      <c r="D59" s="15"/>
      <c r="E59" s="16"/>
      <c r="F59" s="47"/>
    </row>
    <row r="60" spans="1:6" ht="15.75" x14ac:dyDescent="0.25">
      <c r="A60" s="1"/>
      <c r="B60" s="1"/>
      <c r="C60" s="1"/>
      <c r="D60" s="15"/>
      <c r="E60" s="1"/>
    </row>
    <row r="61" spans="1:6" ht="15.75" x14ac:dyDescent="0.25">
      <c r="A61" s="1"/>
      <c r="B61" s="1"/>
      <c r="C61" s="1"/>
      <c r="D61" s="15"/>
      <c r="E61" s="1"/>
    </row>
  </sheetData>
  <pageMargins left="0.25" right="0.25" top="0.5" bottom="0.5" header="0.3" footer="0.3"/>
  <pageSetup scale="87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2"/>
  <sheetViews>
    <sheetView topLeftCell="A8" zoomScaleNormal="100" workbookViewId="0">
      <selection activeCell="D59" sqref="D59"/>
    </sheetView>
  </sheetViews>
  <sheetFormatPr defaultRowHeight="15" x14ac:dyDescent="0.25"/>
  <cols>
    <col min="1" max="1" width="43.140625" customWidth="1"/>
    <col min="2" max="2" width="13.42578125" customWidth="1"/>
    <col min="3" max="3" width="2.5703125" customWidth="1"/>
    <col min="4" max="4" width="17.140625" style="37" customWidth="1"/>
    <col min="5" max="5" width="1.85546875" customWidth="1"/>
    <col min="6" max="6" width="48" customWidth="1"/>
    <col min="7" max="7" width="1.5703125" customWidth="1"/>
    <col min="8" max="8" width="12.5703125" bestFit="1" customWidth="1"/>
    <col min="12" max="12" width="9.5703125" bestFit="1" customWidth="1"/>
    <col min="257" max="257" width="12.28515625" customWidth="1"/>
    <col min="258" max="258" width="30" customWidth="1"/>
    <col min="259" max="259" width="2.5703125" customWidth="1"/>
    <col min="260" max="260" width="15.140625" customWidth="1"/>
    <col min="261" max="261" width="2.28515625" customWidth="1"/>
    <col min="262" max="262" width="43.140625" customWidth="1"/>
    <col min="263" max="263" width="1.5703125" customWidth="1"/>
    <col min="513" max="513" width="12.28515625" customWidth="1"/>
    <col min="514" max="514" width="30" customWidth="1"/>
    <col min="515" max="515" width="2.5703125" customWidth="1"/>
    <col min="516" max="516" width="15.140625" customWidth="1"/>
    <col min="517" max="517" width="2.28515625" customWidth="1"/>
    <col min="518" max="518" width="43.140625" customWidth="1"/>
    <col min="519" max="519" width="1.5703125" customWidth="1"/>
    <col min="769" max="769" width="12.28515625" customWidth="1"/>
    <col min="770" max="770" width="30" customWidth="1"/>
    <col min="771" max="771" width="2.5703125" customWidth="1"/>
    <col min="772" max="772" width="15.140625" customWidth="1"/>
    <col min="773" max="773" width="2.28515625" customWidth="1"/>
    <col min="774" max="774" width="43.140625" customWidth="1"/>
    <col min="775" max="775" width="1.5703125" customWidth="1"/>
    <col min="1025" max="1025" width="12.28515625" customWidth="1"/>
    <col min="1026" max="1026" width="30" customWidth="1"/>
    <col min="1027" max="1027" width="2.5703125" customWidth="1"/>
    <col min="1028" max="1028" width="15.140625" customWidth="1"/>
    <col min="1029" max="1029" width="2.28515625" customWidth="1"/>
    <col min="1030" max="1030" width="43.140625" customWidth="1"/>
    <col min="1031" max="1031" width="1.5703125" customWidth="1"/>
    <col min="1281" max="1281" width="12.28515625" customWidth="1"/>
    <col min="1282" max="1282" width="30" customWidth="1"/>
    <col min="1283" max="1283" width="2.5703125" customWidth="1"/>
    <col min="1284" max="1284" width="15.140625" customWidth="1"/>
    <col min="1285" max="1285" width="2.28515625" customWidth="1"/>
    <col min="1286" max="1286" width="43.140625" customWidth="1"/>
    <col min="1287" max="1287" width="1.5703125" customWidth="1"/>
    <col min="1537" max="1537" width="12.28515625" customWidth="1"/>
    <col min="1538" max="1538" width="30" customWidth="1"/>
    <col min="1539" max="1539" width="2.5703125" customWidth="1"/>
    <col min="1540" max="1540" width="15.140625" customWidth="1"/>
    <col min="1541" max="1541" width="2.28515625" customWidth="1"/>
    <col min="1542" max="1542" width="43.140625" customWidth="1"/>
    <col min="1543" max="1543" width="1.5703125" customWidth="1"/>
    <col min="1793" max="1793" width="12.28515625" customWidth="1"/>
    <col min="1794" max="1794" width="30" customWidth="1"/>
    <col min="1795" max="1795" width="2.5703125" customWidth="1"/>
    <col min="1796" max="1796" width="15.140625" customWidth="1"/>
    <col min="1797" max="1797" width="2.28515625" customWidth="1"/>
    <col min="1798" max="1798" width="43.140625" customWidth="1"/>
    <col min="1799" max="1799" width="1.5703125" customWidth="1"/>
    <col min="2049" max="2049" width="12.28515625" customWidth="1"/>
    <col min="2050" max="2050" width="30" customWidth="1"/>
    <col min="2051" max="2051" width="2.5703125" customWidth="1"/>
    <col min="2052" max="2052" width="15.140625" customWidth="1"/>
    <col min="2053" max="2053" width="2.28515625" customWidth="1"/>
    <col min="2054" max="2054" width="43.140625" customWidth="1"/>
    <col min="2055" max="2055" width="1.5703125" customWidth="1"/>
    <col min="2305" max="2305" width="12.28515625" customWidth="1"/>
    <col min="2306" max="2306" width="30" customWidth="1"/>
    <col min="2307" max="2307" width="2.5703125" customWidth="1"/>
    <col min="2308" max="2308" width="15.140625" customWidth="1"/>
    <col min="2309" max="2309" width="2.28515625" customWidth="1"/>
    <col min="2310" max="2310" width="43.140625" customWidth="1"/>
    <col min="2311" max="2311" width="1.5703125" customWidth="1"/>
    <col min="2561" max="2561" width="12.28515625" customWidth="1"/>
    <col min="2562" max="2562" width="30" customWidth="1"/>
    <col min="2563" max="2563" width="2.5703125" customWidth="1"/>
    <col min="2564" max="2564" width="15.140625" customWidth="1"/>
    <col min="2565" max="2565" width="2.28515625" customWidth="1"/>
    <col min="2566" max="2566" width="43.140625" customWidth="1"/>
    <col min="2567" max="2567" width="1.5703125" customWidth="1"/>
    <col min="2817" max="2817" width="12.28515625" customWidth="1"/>
    <col min="2818" max="2818" width="30" customWidth="1"/>
    <col min="2819" max="2819" width="2.5703125" customWidth="1"/>
    <col min="2820" max="2820" width="15.140625" customWidth="1"/>
    <col min="2821" max="2821" width="2.28515625" customWidth="1"/>
    <col min="2822" max="2822" width="43.140625" customWidth="1"/>
    <col min="2823" max="2823" width="1.5703125" customWidth="1"/>
    <col min="3073" max="3073" width="12.28515625" customWidth="1"/>
    <col min="3074" max="3074" width="30" customWidth="1"/>
    <col min="3075" max="3075" width="2.5703125" customWidth="1"/>
    <col min="3076" max="3076" width="15.140625" customWidth="1"/>
    <col min="3077" max="3077" width="2.28515625" customWidth="1"/>
    <col min="3078" max="3078" width="43.140625" customWidth="1"/>
    <col min="3079" max="3079" width="1.5703125" customWidth="1"/>
    <col min="3329" max="3329" width="12.28515625" customWidth="1"/>
    <col min="3330" max="3330" width="30" customWidth="1"/>
    <col min="3331" max="3331" width="2.5703125" customWidth="1"/>
    <col min="3332" max="3332" width="15.140625" customWidth="1"/>
    <col min="3333" max="3333" width="2.28515625" customWidth="1"/>
    <col min="3334" max="3334" width="43.140625" customWidth="1"/>
    <col min="3335" max="3335" width="1.5703125" customWidth="1"/>
    <col min="3585" max="3585" width="12.28515625" customWidth="1"/>
    <col min="3586" max="3586" width="30" customWidth="1"/>
    <col min="3587" max="3587" width="2.5703125" customWidth="1"/>
    <col min="3588" max="3588" width="15.140625" customWidth="1"/>
    <col min="3589" max="3589" width="2.28515625" customWidth="1"/>
    <col min="3590" max="3590" width="43.140625" customWidth="1"/>
    <col min="3591" max="3591" width="1.5703125" customWidth="1"/>
    <col min="3841" max="3841" width="12.28515625" customWidth="1"/>
    <col min="3842" max="3842" width="30" customWidth="1"/>
    <col min="3843" max="3843" width="2.5703125" customWidth="1"/>
    <col min="3844" max="3844" width="15.140625" customWidth="1"/>
    <col min="3845" max="3845" width="2.28515625" customWidth="1"/>
    <col min="3846" max="3846" width="43.140625" customWidth="1"/>
    <col min="3847" max="3847" width="1.5703125" customWidth="1"/>
    <col min="4097" max="4097" width="12.28515625" customWidth="1"/>
    <col min="4098" max="4098" width="30" customWidth="1"/>
    <col min="4099" max="4099" width="2.5703125" customWidth="1"/>
    <col min="4100" max="4100" width="15.140625" customWidth="1"/>
    <col min="4101" max="4101" width="2.28515625" customWidth="1"/>
    <col min="4102" max="4102" width="43.140625" customWidth="1"/>
    <col min="4103" max="4103" width="1.5703125" customWidth="1"/>
    <col min="4353" max="4353" width="12.28515625" customWidth="1"/>
    <col min="4354" max="4354" width="30" customWidth="1"/>
    <col min="4355" max="4355" width="2.5703125" customWidth="1"/>
    <col min="4356" max="4356" width="15.140625" customWidth="1"/>
    <col min="4357" max="4357" width="2.28515625" customWidth="1"/>
    <col min="4358" max="4358" width="43.140625" customWidth="1"/>
    <col min="4359" max="4359" width="1.5703125" customWidth="1"/>
    <col min="4609" max="4609" width="12.28515625" customWidth="1"/>
    <col min="4610" max="4610" width="30" customWidth="1"/>
    <col min="4611" max="4611" width="2.5703125" customWidth="1"/>
    <col min="4612" max="4612" width="15.140625" customWidth="1"/>
    <col min="4613" max="4613" width="2.28515625" customWidth="1"/>
    <col min="4614" max="4614" width="43.140625" customWidth="1"/>
    <col min="4615" max="4615" width="1.5703125" customWidth="1"/>
    <col min="4865" max="4865" width="12.28515625" customWidth="1"/>
    <col min="4866" max="4866" width="30" customWidth="1"/>
    <col min="4867" max="4867" width="2.5703125" customWidth="1"/>
    <col min="4868" max="4868" width="15.140625" customWidth="1"/>
    <col min="4869" max="4869" width="2.28515625" customWidth="1"/>
    <col min="4870" max="4870" width="43.140625" customWidth="1"/>
    <col min="4871" max="4871" width="1.5703125" customWidth="1"/>
    <col min="5121" max="5121" width="12.28515625" customWidth="1"/>
    <col min="5122" max="5122" width="30" customWidth="1"/>
    <col min="5123" max="5123" width="2.5703125" customWidth="1"/>
    <col min="5124" max="5124" width="15.140625" customWidth="1"/>
    <col min="5125" max="5125" width="2.28515625" customWidth="1"/>
    <col min="5126" max="5126" width="43.140625" customWidth="1"/>
    <col min="5127" max="5127" width="1.5703125" customWidth="1"/>
    <col min="5377" max="5377" width="12.28515625" customWidth="1"/>
    <col min="5378" max="5378" width="30" customWidth="1"/>
    <col min="5379" max="5379" width="2.5703125" customWidth="1"/>
    <col min="5380" max="5380" width="15.140625" customWidth="1"/>
    <col min="5381" max="5381" width="2.28515625" customWidth="1"/>
    <col min="5382" max="5382" width="43.140625" customWidth="1"/>
    <col min="5383" max="5383" width="1.5703125" customWidth="1"/>
    <col min="5633" max="5633" width="12.28515625" customWidth="1"/>
    <col min="5634" max="5634" width="30" customWidth="1"/>
    <col min="5635" max="5635" width="2.5703125" customWidth="1"/>
    <col min="5636" max="5636" width="15.140625" customWidth="1"/>
    <col min="5637" max="5637" width="2.28515625" customWidth="1"/>
    <col min="5638" max="5638" width="43.140625" customWidth="1"/>
    <col min="5639" max="5639" width="1.5703125" customWidth="1"/>
    <col min="5889" max="5889" width="12.28515625" customWidth="1"/>
    <col min="5890" max="5890" width="30" customWidth="1"/>
    <col min="5891" max="5891" width="2.5703125" customWidth="1"/>
    <col min="5892" max="5892" width="15.140625" customWidth="1"/>
    <col min="5893" max="5893" width="2.28515625" customWidth="1"/>
    <col min="5894" max="5894" width="43.140625" customWidth="1"/>
    <col min="5895" max="5895" width="1.5703125" customWidth="1"/>
    <col min="6145" max="6145" width="12.28515625" customWidth="1"/>
    <col min="6146" max="6146" width="30" customWidth="1"/>
    <col min="6147" max="6147" width="2.5703125" customWidth="1"/>
    <col min="6148" max="6148" width="15.140625" customWidth="1"/>
    <col min="6149" max="6149" width="2.28515625" customWidth="1"/>
    <col min="6150" max="6150" width="43.140625" customWidth="1"/>
    <col min="6151" max="6151" width="1.5703125" customWidth="1"/>
    <col min="6401" max="6401" width="12.28515625" customWidth="1"/>
    <col min="6402" max="6402" width="30" customWidth="1"/>
    <col min="6403" max="6403" width="2.5703125" customWidth="1"/>
    <col min="6404" max="6404" width="15.140625" customWidth="1"/>
    <col min="6405" max="6405" width="2.28515625" customWidth="1"/>
    <col min="6406" max="6406" width="43.140625" customWidth="1"/>
    <col min="6407" max="6407" width="1.5703125" customWidth="1"/>
    <col min="6657" max="6657" width="12.28515625" customWidth="1"/>
    <col min="6658" max="6658" width="30" customWidth="1"/>
    <col min="6659" max="6659" width="2.5703125" customWidth="1"/>
    <col min="6660" max="6660" width="15.140625" customWidth="1"/>
    <col min="6661" max="6661" width="2.28515625" customWidth="1"/>
    <col min="6662" max="6662" width="43.140625" customWidth="1"/>
    <col min="6663" max="6663" width="1.5703125" customWidth="1"/>
    <col min="6913" max="6913" width="12.28515625" customWidth="1"/>
    <col min="6914" max="6914" width="30" customWidth="1"/>
    <col min="6915" max="6915" width="2.5703125" customWidth="1"/>
    <col min="6916" max="6916" width="15.140625" customWidth="1"/>
    <col min="6917" max="6917" width="2.28515625" customWidth="1"/>
    <col min="6918" max="6918" width="43.140625" customWidth="1"/>
    <col min="6919" max="6919" width="1.5703125" customWidth="1"/>
    <col min="7169" max="7169" width="12.28515625" customWidth="1"/>
    <col min="7170" max="7170" width="30" customWidth="1"/>
    <col min="7171" max="7171" width="2.5703125" customWidth="1"/>
    <col min="7172" max="7172" width="15.140625" customWidth="1"/>
    <col min="7173" max="7173" width="2.28515625" customWidth="1"/>
    <col min="7174" max="7174" width="43.140625" customWidth="1"/>
    <col min="7175" max="7175" width="1.5703125" customWidth="1"/>
    <col min="7425" max="7425" width="12.28515625" customWidth="1"/>
    <col min="7426" max="7426" width="30" customWidth="1"/>
    <col min="7427" max="7427" width="2.5703125" customWidth="1"/>
    <col min="7428" max="7428" width="15.140625" customWidth="1"/>
    <col min="7429" max="7429" width="2.28515625" customWidth="1"/>
    <col min="7430" max="7430" width="43.140625" customWidth="1"/>
    <col min="7431" max="7431" width="1.5703125" customWidth="1"/>
    <col min="7681" max="7681" width="12.28515625" customWidth="1"/>
    <col min="7682" max="7682" width="30" customWidth="1"/>
    <col min="7683" max="7683" width="2.5703125" customWidth="1"/>
    <col min="7684" max="7684" width="15.140625" customWidth="1"/>
    <col min="7685" max="7685" width="2.28515625" customWidth="1"/>
    <col min="7686" max="7686" width="43.140625" customWidth="1"/>
    <col min="7687" max="7687" width="1.5703125" customWidth="1"/>
    <col min="7937" max="7937" width="12.28515625" customWidth="1"/>
    <col min="7938" max="7938" width="30" customWidth="1"/>
    <col min="7939" max="7939" width="2.5703125" customWidth="1"/>
    <col min="7940" max="7940" width="15.140625" customWidth="1"/>
    <col min="7941" max="7941" width="2.28515625" customWidth="1"/>
    <col min="7942" max="7942" width="43.140625" customWidth="1"/>
    <col min="7943" max="7943" width="1.5703125" customWidth="1"/>
    <col min="8193" max="8193" width="12.28515625" customWidth="1"/>
    <col min="8194" max="8194" width="30" customWidth="1"/>
    <col min="8195" max="8195" width="2.5703125" customWidth="1"/>
    <col min="8196" max="8196" width="15.140625" customWidth="1"/>
    <col min="8197" max="8197" width="2.28515625" customWidth="1"/>
    <col min="8198" max="8198" width="43.140625" customWidth="1"/>
    <col min="8199" max="8199" width="1.5703125" customWidth="1"/>
    <col min="8449" max="8449" width="12.28515625" customWidth="1"/>
    <col min="8450" max="8450" width="30" customWidth="1"/>
    <col min="8451" max="8451" width="2.5703125" customWidth="1"/>
    <col min="8452" max="8452" width="15.140625" customWidth="1"/>
    <col min="8453" max="8453" width="2.28515625" customWidth="1"/>
    <col min="8454" max="8454" width="43.140625" customWidth="1"/>
    <col min="8455" max="8455" width="1.5703125" customWidth="1"/>
    <col min="8705" max="8705" width="12.28515625" customWidth="1"/>
    <col min="8706" max="8706" width="30" customWidth="1"/>
    <col min="8707" max="8707" width="2.5703125" customWidth="1"/>
    <col min="8708" max="8708" width="15.140625" customWidth="1"/>
    <col min="8709" max="8709" width="2.28515625" customWidth="1"/>
    <col min="8710" max="8710" width="43.140625" customWidth="1"/>
    <col min="8711" max="8711" width="1.5703125" customWidth="1"/>
    <col min="8961" max="8961" width="12.28515625" customWidth="1"/>
    <col min="8962" max="8962" width="30" customWidth="1"/>
    <col min="8963" max="8963" width="2.5703125" customWidth="1"/>
    <col min="8964" max="8964" width="15.140625" customWidth="1"/>
    <col min="8965" max="8965" width="2.28515625" customWidth="1"/>
    <col min="8966" max="8966" width="43.140625" customWidth="1"/>
    <col min="8967" max="8967" width="1.5703125" customWidth="1"/>
    <col min="9217" max="9217" width="12.28515625" customWidth="1"/>
    <col min="9218" max="9218" width="30" customWidth="1"/>
    <col min="9219" max="9219" width="2.5703125" customWidth="1"/>
    <col min="9220" max="9220" width="15.140625" customWidth="1"/>
    <col min="9221" max="9221" width="2.28515625" customWidth="1"/>
    <col min="9222" max="9222" width="43.140625" customWidth="1"/>
    <col min="9223" max="9223" width="1.5703125" customWidth="1"/>
    <col min="9473" max="9473" width="12.28515625" customWidth="1"/>
    <col min="9474" max="9474" width="30" customWidth="1"/>
    <col min="9475" max="9475" width="2.5703125" customWidth="1"/>
    <col min="9476" max="9476" width="15.140625" customWidth="1"/>
    <col min="9477" max="9477" width="2.28515625" customWidth="1"/>
    <col min="9478" max="9478" width="43.140625" customWidth="1"/>
    <col min="9479" max="9479" width="1.5703125" customWidth="1"/>
    <col min="9729" max="9729" width="12.28515625" customWidth="1"/>
    <col min="9730" max="9730" width="30" customWidth="1"/>
    <col min="9731" max="9731" width="2.5703125" customWidth="1"/>
    <col min="9732" max="9732" width="15.140625" customWidth="1"/>
    <col min="9733" max="9733" width="2.28515625" customWidth="1"/>
    <col min="9734" max="9734" width="43.140625" customWidth="1"/>
    <col min="9735" max="9735" width="1.5703125" customWidth="1"/>
    <col min="9985" max="9985" width="12.28515625" customWidth="1"/>
    <col min="9986" max="9986" width="30" customWidth="1"/>
    <col min="9987" max="9987" width="2.5703125" customWidth="1"/>
    <col min="9988" max="9988" width="15.140625" customWidth="1"/>
    <col min="9989" max="9989" width="2.28515625" customWidth="1"/>
    <col min="9990" max="9990" width="43.140625" customWidth="1"/>
    <col min="9991" max="9991" width="1.5703125" customWidth="1"/>
    <col min="10241" max="10241" width="12.28515625" customWidth="1"/>
    <col min="10242" max="10242" width="30" customWidth="1"/>
    <col min="10243" max="10243" width="2.5703125" customWidth="1"/>
    <col min="10244" max="10244" width="15.140625" customWidth="1"/>
    <col min="10245" max="10245" width="2.28515625" customWidth="1"/>
    <col min="10246" max="10246" width="43.140625" customWidth="1"/>
    <col min="10247" max="10247" width="1.5703125" customWidth="1"/>
    <col min="10497" max="10497" width="12.28515625" customWidth="1"/>
    <col min="10498" max="10498" width="30" customWidth="1"/>
    <col min="10499" max="10499" width="2.5703125" customWidth="1"/>
    <col min="10500" max="10500" width="15.140625" customWidth="1"/>
    <col min="10501" max="10501" width="2.28515625" customWidth="1"/>
    <col min="10502" max="10502" width="43.140625" customWidth="1"/>
    <col min="10503" max="10503" width="1.5703125" customWidth="1"/>
    <col min="10753" max="10753" width="12.28515625" customWidth="1"/>
    <col min="10754" max="10754" width="30" customWidth="1"/>
    <col min="10755" max="10755" width="2.5703125" customWidth="1"/>
    <col min="10756" max="10756" width="15.140625" customWidth="1"/>
    <col min="10757" max="10757" width="2.28515625" customWidth="1"/>
    <col min="10758" max="10758" width="43.140625" customWidth="1"/>
    <col min="10759" max="10759" width="1.5703125" customWidth="1"/>
    <col min="11009" max="11009" width="12.28515625" customWidth="1"/>
    <col min="11010" max="11010" width="30" customWidth="1"/>
    <col min="11011" max="11011" width="2.5703125" customWidth="1"/>
    <col min="11012" max="11012" width="15.140625" customWidth="1"/>
    <col min="11013" max="11013" width="2.28515625" customWidth="1"/>
    <col min="11014" max="11014" width="43.140625" customWidth="1"/>
    <col min="11015" max="11015" width="1.5703125" customWidth="1"/>
    <col min="11265" max="11265" width="12.28515625" customWidth="1"/>
    <col min="11266" max="11266" width="30" customWidth="1"/>
    <col min="11267" max="11267" width="2.5703125" customWidth="1"/>
    <col min="11268" max="11268" width="15.140625" customWidth="1"/>
    <col min="11269" max="11269" width="2.28515625" customWidth="1"/>
    <col min="11270" max="11270" width="43.140625" customWidth="1"/>
    <col min="11271" max="11271" width="1.5703125" customWidth="1"/>
    <col min="11521" max="11521" width="12.28515625" customWidth="1"/>
    <col min="11522" max="11522" width="30" customWidth="1"/>
    <col min="11523" max="11523" width="2.5703125" customWidth="1"/>
    <col min="11524" max="11524" width="15.140625" customWidth="1"/>
    <col min="11525" max="11525" width="2.28515625" customWidth="1"/>
    <col min="11526" max="11526" width="43.140625" customWidth="1"/>
    <col min="11527" max="11527" width="1.5703125" customWidth="1"/>
    <col min="11777" max="11777" width="12.28515625" customWidth="1"/>
    <col min="11778" max="11778" width="30" customWidth="1"/>
    <col min="11779" max="11779" width="2.5703125" customWidth="1"/>
    <col min="11780" max="11780" width="15.140625" customWidth="1"/>
    <col min="11781" max="11781" width="2.28515625" customWidth="1"/>
    <col min="11782" max="11782" width="43.140625" customWidth="1"/>
    <col min="11783" max="11783" width="1.5703125" customWidth="1"/>
    <col min="12033" max="12033" width="12.28515625" customWidth="1"/>
    <col min="12034" max="12034" width="30" customWidth="1"/>
    <col min="12035" max="12035" width="2.5703125" customWidth="1"/>
    <col min="12036" max="12036" width="15.140625" customWidth="1"/>
    <col min="12037" max="12037" width="2.28515625" customWidth="1"/>
    <col min="12038" max="12038" width="43.140625" customWidth="1"/>
    <col min="12039" max="12039" width="1.5703125" customWidth="1"/>
    <col min="12289" max="12289" width="12.28515625" customWidth="1"/>
    <col min="12290" max="12290" width="30" customWidth="1"/>
    <col min="12291" max="12291" width="2.5703125" customWidth="1"/>
    <col min="12292" max="12292" width="15.140625" customWidth="1"/>
    <col min="12293" max="12293" width="2.28515625" customWidth="1"/>
    <col min="12294" max="12294" width="43.140625" customWidth="1"/>
    <col min="12295" max="12295" width="1.5703125" customWidth="1"/>
    <col min="12545" max="12545" width="12.28515625" customWidth="1"/>
    <col min="12546" max="12546" width="30" customWidth="1"/>
    <col min="12547" max="12547" width="2.5703125" customWidth="1"/>
    <col min="12548" max="12548" width="15.140625" customWidth="1"/>
    <col min="12549" max="12549" width="2.28515625" customWidth="1"/>
    <col min="12550" max="12550" width="43.140625" customWidth="1"/>
    <col min="12551" max="12551" width="1.5703125" customWidth="1"/>
    <col min="12801" max="12801" width="12.28515625" customWidth="1"/>
    <col min="12802" max="12802" width="30" customWidth="1"/>
    <col min="12803" max="12803" width="2.5703125" customWidth="1"/>
    <col min="12804" max="12804" width="15.140625" customWidth="1"/>
    <col min="12805" max="12805" width="2.28515625" customWidth="1"/>
    <col min="12806" max="12806" width="43.140625" customWidth="1"/>
    <col min="12807" max="12807" width="1.5703125" customWidth="1"/>
    <col min="13057" max="13057" width="12.28515625" customWidth="1"/>
    <col min="13058" max="13058" width="30" customWidth="1"/>
    <col min="13059" max="13059" width="2.5703125" customWidth="1"/>
    <col min="13060" max="13060" width="15.140625" customWidth="1"/>
    <col min="13061" max="13061" width="2.28515625" customWidth="1"/>
    <col min="13062" max="13062" width="43.140625" customWidth="1"/>
    <col min="13063" max="13063" width="1.5703125" customWidth="1"/>
    <col min="13313" max="13313" width="12.28515625" customWidth="1"/>
    <col min="13314" max="13314" width="30" customWidth="1"/>
    <col min="13315" max="13315" width="2.5703125" customWidth="1"/>
    <col min="13316" max="13316" width="15.140625" customWidth="1"/>
    <col min="13317" max="13317" width="2.28515625" customWidth="1"/>
    <col min="13318" max="13318" width="43.140625" customWidth="1"/>
    <col min="13319" max="13319" width="1.5703125" customWidth="1"/>
    <col min="13569" max="13569" width="12.28515625" customWidth="1"/>
    <col min="13570" max="13570" width="30" customWidth="1"/>
    <col min="13571" max="13571" width="2.5703125" customWidth="1"/>
    <col min="13572" max="13572" width="15.140625" customWidth="1"/>
    <col min="13573" max="13573" width="2.28515625" customWidth="1"/>
    <col min="13574" max="13574" width="43.140625" customWidth="1"/>
    <col min="13575" max="13575" width="1.5703125" customWidth="1"/>
    <col min="13825" max="13825" width="12.28515625" customWidth="1"/>
    <col min="13826" max="13826" width="30" customWidth="1"/>
    <col min="13827" max="13827" width="2.5703125" customWidth="1"/>
    <col min="13828" max="13828" width="15.140625" customWidth="1"/>
    <col min="13829" max="13829" width="2.28515625" customWidth="1"/>
    <col min="13830" max="13830" width="43.140625" customWidth="1"/>
    <col min="13831" max="13831" width="1.5703125" customWidth="1"/>
    <col min="14081" max="14081" width="12.28515625" customWidth="1"/>
    <col min="14082" max="14082" width="30" customWidth="1"/>
    <col min="14083" max="14083" width="2.5703125" customWidth="1"/>
    <col min="14084" max="14084" width="15.140625" customWidth="1"/>
    <col min="14085" max="14085" width="2.28515625" customWidth="1"/>
    <col min="14086" max="14086" width="43.140625" customWidth="1"/>
    <col min="14087" max="14087" width="1.5703125" customWidth="1"/>
    <col min="14337" max="14337" width="12.28515625" customWidth="1"/>
    <col min="14338" max="14338" width="30" customWidth="1"/>
    <col min="14339" max="14339" width="2.5703125" customWidth="1"/>
    <col min="14340" max="14340" width="15.140625" customWidth="1"/>
    <col min="14341" max="14341" width="2.28515625" customWidth="1"/>
    <col min="14342" max="14342" width="43.140625" customWidth="1"/>
    <col min="14343" max="14343" width="1.5703125" customWidth="1"/>
    <col min="14593" max="14593" width="12.28515625" customWidth="1"/>
    <col min="14594" max="14594" width="30" customWidth="1"/>
    <col min="14595" max="14595" width="2.5703125" customWidth="1"/>
    <col min="14596" max="14596" width="15.140625" customWidth="1"/>
    <col min="14597" max="14597" width="2.28515625" customWidth="1"/>
    <col min="14598" max="14598" width="43.140625" customWidth="1"/>
    <col min="14599" max="14599" width="1.5703125" customWidth="1"/>
    <col min="14849" max="14849" width="12.28515625" customWidth="1"/>
    <col min="14850" max="14850" width="30" customWidth="1"/>
    <col min="14851" max="14851" width="2.5703125" customWidth="1"/>
    <col min="14852" max="14852" width="15.140625" customWidth="1"/>
    <col min="14853" max="14853" width="2.28515625" customWidth="1"/>
    <col min="14854" max="14854" width="43.140625" customWidth="1"/>
    <col min="14855" max="14855" width="1.5703125" customWidth="1"/>
    <col min="15105" max="15105" width="12.28515625" customWidth="1"/>
    <col min="15106" max="15106" width="30" customWidth="1"/>
    <col min="15107" max="15107" width="2.5703125" customWidth="1"/>
    <col min="15108" max="15108" width="15.140625" customWidth="1"/>
    <col min="15109" max="15109" width="2.28515625" customWidth="1"/>
    <col min="15110" max="15110" width="43.140625" customWidth="1"/>
    <col min="15111" max="15111" width="1.5703125" customWidth="1"/>
    <col min="15361" max="15361" width="12.28515625" customWidth="1"/>
    <col min="15362" max="15362" width="30" customWidth="1"/>
    <col min="15363" max="15363" width="2.5703125" customWidth="1"/>
    <col min="15364" max="15364" width="15.140625" customWidth="1"/>
    <col min="15365" max="15365" width="2.28515625" customWidth="1"/>
    <col min="15366" max="15366" width="43.140625" customWidth="1"/>
    <col min="15367" max="15367" width="1.5703125" customWidth="1"/>
    <col min="15617" max="15617" width="12.28515625" customWidth="1"/>
    <col min="15618" max="15618" width="30" customWidth="1"/>
    <col min="15619" max="15619" width="2.5703125" customWidth="1"/>
    <col min="15620" max="15620" width="15.140625" customWidth="1"/>
    <col min="15621" max="15621" width="2.28515625" customWidth="1"/>
    <col min="15622" max="15622" width="43.140625" customWidth="1"/>
    <col min="15623" max="15623" width="1.5703125" customWidth="1"/>
    <col min="15873" max="15873" width="12.28515625" customWidth="1"/>
    <col min="15874" max="15874" width="30" customWidth="1"/>
    <col min="15875" max="15875" width="2.5703125" customWidth="1"/>
    <col min="15876" max="15876" width="15.140625" customWidth="1"/>
    <col min="15877" max="15877" width="2.28515625" customWidth="1"/>
    <col min="15878" max="15878" width="43.140625" customWidth="1"/>
    <col min="15879" max="15879" width="1.5703125" customWidth="1"/>
    <col min="16129" max="16129" width="12.28515625" customWidth="1"/>
    <col min="16130" max="16130" width="30" customWidth="1"/>
    <col min="16131" max="16131" width="2.5703125" customWidth="1"/>
    <col min="16132" max="16132" width="15.140625" customWidth="1"/>
    <col min="16133" max="16133" width="2.28515625" customWidth="1"/>
    <col min="16134" max="16134" width="43.140625" customWidth="1"/>
    <col min="16135" max="16135" width="1.5703125" customWidth="1"/>
  </cols>
  <sheetData>
    <row r="1" spans="1:6" ht="15.75" x14ac:dyDescent="0.25">
      <c r="A1" s="1"/>
      <c r="B1" s="1"/>
      <c r="C1" s="2" t="s">
        <v>0</v>
      </c>
      <c r="D1" s="3"/>
      <c r="E1" s="2"/>
    </row>
    <row r="2" spans="1:6" ht="15.75" x14ac:dyDescent="0.25">
      <c r="A2" s="1"/>
      <c r="B2" s="1"/>
      <c r="C2" s="2" t="s">
        <v>1</v>
      </c>
      <c r="D2" s="3"/>
      <c r="E2" s="2"/>
    </row>
    <row r="3" spans="1:6" ht="15.75" x14ac:dyDescent="0.25">
      <c r="A3" s="1"/>
      <c r="B3" s="53" t="s">
        <v>398</v>
      </c>
      <c r="C3" s="54"/>
      <c r="D3" s="52"/>
      <c r="E3" s="2"/>
    </row>
    <row r="4" spans="1:6" ht="15.75" x14ac:dyDescent="0.25">
      <c r="A4" s="1"/>
      <c r="B4" s="7"/>
      <c r="C4" s="8"/>
      <c r="D4" s="6"/>
      <c r="E4" s="2"/>
      <c r="F4" s="9"/>
    </row>
    <row r="5" spans="1:6" ht="15.75" x14ac:dyDescent="0.25">
      <c r="A5" s="1"/>
      <c r="B5" s="1"/>
      <c r="C5" s="1"/>
      <c r="D5" s="10" t="s">
        <v>2</v>
      </c>
      <c r="E5" s="11"/>
      <c r="F5" s="12" t="s">
        <v>3</v>
      </c>
    </row>
    <row r="6" spans="1:6" ht="15.75" x14ac:dyDescent="0.25">
      <c r="A6" s="13" t="s">
        <v>4</v>
      </c>
      <c r="B6" s="14"/>
      <c r="C6" s="1"/>
      <c r="D6" s="15"/>
      <c r="E6" s="16"/>
    </row>
    <row r="7" spans="1:6" ht="15.75" x14ac:dyDescent="0.25">
      <c r="A7" s="17" t="s">
        <v>375</v>
      </c>
      <c r="B7" s="17"/>
      <c r="C7" s="1"/>
      <c r="D7" s="55">
        <v>22112.42</v>
      </c>
      <c r="E7" s="16"/>
      <c r="F7" s="18" t="s">
        <v>363</v>
      </c>
    </row>
    <row r="8" spans="1:6" ht="15.75" x14ac:dyDescent="0.25">
      <c r="A8" s="21" t="s">
        <v>364</v>
      </c>
      <c r="B8" s="19"/>
      <c r="C8" s="1"/>
      <c r="D8" s="55">
        <v>1325</v>
      </c>
      <c r="E8" s="16"/>
      <c r="F8" s="22" t="s">
        <v>365</v>
      </c>
    </row>
    <row r="9" spans="1:6" ht="15.75" x14ac:dyDescent="0.25">
      <c r="A9" s="21" t="s">
        <v>366</v>
      </c>
      <c r="B9" s="19"/>
      <c r="C9" s="1"/>
      <c r="D9" s="55">
        <v>80</v>
      </c>
      <c r="E9" s="16"/>
      <c r="F9" s="22" t="s">
        <v>367</v>
      </c>
    </row>
    <row r="10" spans="1:6" ht="15.75" x14ac:dyDescent="0.25">
      <c r="A10" s="21" t="s">
        <v>369</v>
      </c>
      <c r="B10" s="19"/>
      <c r="C10" s="1"/>
      <c r="D10" s="55">
        <v>439.75</v>
      </c>
      <c r="E10" s="16"/>
      <c r="F10" s="22" t="s">
        <v>368</v>
      </c>
    </row>
    <row r="11" spans="1:6" ht="15.75" x14ac:dyDescent="0.25">
      <c r="A11" s="21" t="s">
        <v>370</v>
      </c>
      <c r="B11" s="19"/>
      <c r="C11" s="1"/>
      <c r="D11" s="55">
        <v>745</v>
      </c>
      <c r="E11" s="16"/>
      <c r="F11" s="22" t="s">
        <v>371</v>
      </c>
    </row>
    <row r="12" spans="1:6" ht="15.75" x14ac:dyDescent="0.25">
      <c r="A12" s="21" t="s">
        <v>373</v>
      </c>
      <c r="B12" s="19"/>
      <c r="C12" s="1"/>
      <c r="D12" s="39">
        <v>3248.34</v>
      </c>
      <c r="E12" s="16"/>
      <c r="F12" s="22" t="s">
        <v>374</v>
      </c>
    </row>
    <row r="13" spans="1:6" ht="15.75" x14ac:dyDescent="0.25">
      <c r="A13" s="21" t="s">
        <v>376</v>
      </c>
      <c r="B13" s="19"/>
      <c r="C13" s="1"/>
      <c r="D13" s="39">
        <v>1050</v>
      </c>
      <c r="E13" s="16"/>
      <c r="F13" s="22" t="s">
        <v>377</v>
      </c>
    </row>
    <row r="14" spans="1:6" ht="15.75" x14ac:dyDescent="0.25">
      <c r="A14" s="1"/>
      <c r="B14" s="1"/>
      <c r="C14" s="1"/>
      <c r="D14" s="40">
        <f>SUM(D7:D13)</f>
        <v>29000.51</v>
      </c>
      <c r="E14" s="16"/>
      <c r="F14" s="20"/>
    </row>
    <row r="15" spans="1:6" ht="15.75" x14ac:dyDescent="0.25">
      <c r="A15" s="24" t="s">
        <v>5</v>
      </c>
      <c r="B15" s="14"/>
      <c r="C15" s="1"/>
      <c r="D15" s="15"/>
      <c r="E15" s="16"/>
    </row>
    <row r="16" spans="1:6" ht="15.75" x14ac:dyDescent="0.25">
      <c r="A16" s="43" t="s">
        <v>378</v>
      </c>
      <c r="B16" s="1"/>
      <c r="C16" s="1"/>
      <c r="D16" s="38">
        <v>2500</v>
      </c>
      <c r="E16" s="16"/>
      <c r="F16" t="s">
        <v>358</v>
      </c>
    </row>
    <row r="17" spans="1:6" ht="15.75" x14ac:dyDescent="0.25">
      <c r="A17" s="56" t="s">
        <v>379</v>
      </c>
      <c r="B17" s="56"/>
      <c r="C17" s="1"/>
      <c r="D17" s="38">
        <v>3800</v>
      </c>
      <c r="E17" s="16"/>
      <c r="F17" t="s">
        <v>358</v>
      </c>
    </row>
    <row r="18" spans="1:6" ht="15.75" x14ac:dyDescent="0.25">
      <c r="A18" s="56" t="s">
        <v>380</v>
      </c>
      <c r="B18" s="56"/>
      <c r="C18" s="1"/>
      <c r="D18" s="38">
        <v>2650</v>
      </c>
      <c r="E18" s="16"/>
      <c r="F18" t="s">
        <v>358</v>
      </c>
    </row>
    <row r="19" spans="1:6" ht="15.75" x14ac:dyDescent="0.25">
      <c r="A19" s="56" t="s">
        <v>381</v>
      </c>
      <c r="B19" s="56"/>
      <c r="C19" s="1"/>
      <c r="D19" s="38">
        <v>1462.5</v>
      </c>
      <c r="E19" s="16"/>
      <c r="F19" t="s">
        <v>358</v>
      </c>
    </row>
    <row r="20" spans="1:6" ht="15.75" x14ac:dyDescent="0.25">
      <c r="A20" s="56" t="s">
        <v>382</v>
      </c>
      <c r="B20" s="56"/>
      <c r="C20" s="1"/>
      <c r="D20" s="38">
        <v>1302.75</v>
      </c>
      <c r="E20" s="16"/>
      <c r="F20" t="s">
        <v>358</v>
      </c>
    </row>
    <row r="21" spans="1:6" ht="15.75" x14ac:dyDescent="0.25">
      <c r="A21" s="56" t="s">
        <v>383</v>
      </c>
      <c r="B21" s="56"/>
      <c r="C21" s="1"/>
      <c r="D21" s="38">
        <v>1000</v>
      </c>
      <c r="E21" s="16"/>
      <c r="F21" t="s">
        <v>358</v>
      </c>
    </row>
    <row r="22" spans="1:6" ht="15.75" x14ac:dyDescent="0.25">
      <c r="A22" s="56" t="s">
        <v>384</v>
      </c>
      <c r="B22" s="56"/>
      <c r="C22" s="1"/>
      <c r="D22" s="38">
        <v>1000</v>
      </c>
      <c r="E22" s="16"/>
      <c r="F22" t="s">
        <v>358</v>
      </c>
    </row>
    <row r="23" spans="1:6" ht="15.75" x14ac:dyDescent="0.25">
      <c r="A23" s="56" t="s">
        <v>385</v>
      </c>
      <c r="B23" s="56"/>
      <c r="C23" s="1"/>
      <c r="D23" s="38">
        <v>1800</v>
      </c>
      <c r="E23" s="16"/>
      <c r="F23" t="s">
        <v>358</v>
      </c>
    </row>
    <row r="24" spans="1:6" ht="15.75" x14ac:dyDescent="0.25">
      <c r="A24" s="56" t="s">
        <v>386</v>
      </c>
      <c r="B24" s="56"/>
      <c r="C24" s="1"/>
      <c r="D24" s="38">
        <v>1500</v>
      </c>
      <c r="E24" s="16"/>
      <c r="F24" t="s">
        <v>358</v>
      </c>
    </row>
    <row r="25" spans="1:6" ht="15.75" x14ac:dyDescent="0.25">
      <c r="A25" s="56" t="s">
        <v>387</v>
      </c>
      <c r="B25" s="56"/>
      <c r="C25" s="1"/>
      <c r="D25" s="38">
        <v>1000</v>
      </c>
      <c r="E25" s="16"/>
      <c r="F25" t="s">
        <v>358</v>
      </c>
    </row>
    <row r="26" spans="1:6" ht="15.75" x14ac:dyDescent="0.25">
      <c r="A26" s="56" t="s">
        <v>388</v>
      </c>
      <c r="B26" s="56"/>
      <c r="C26" s="1"/>
      <c r="D26" s="38">
        <v>500</v>
      </c>
      <c r="E26" s="16"/>
      <c r="F26" t="s">
        <v>358</v>
      </c>
    </row>
    <row r="27" spans="1:6" ht="15.75" x14ac:dyDescent="0.25">
      <c r="A27" s="56" t="s">
        <v>389</v>
      </c>
      <c r="B27" s="56"/>
      <c r="C27" s="1"/>
      <c r="D27" s="38">
        <v>500</v>
      </c>
      <c r="E27" s="16"/>
      <c r="F27" t="s">
        <v>358</v>
      </c>
    </row>
    <row r="28" spans="1:6" ht="15.75" x14ac:dyDescent="0.25">
      <c r="A28" s="56" t="s">
        <v>390</v>
      </c>
      <c r="B28" s="56"/>
      <c r="C28" s="1"/>
      <c r="D28" s="38">
        <v>1100</v>
      </c>
      <c r="E28" s="16"/>
      <c r="F28" t="s">
        <v>358</v>
      </c>
    </row>
    <row r="29" spans="1:6" ht="15.75" x14ac:dyDescent="0.25">
      <c r="A29" s="56" t="s">
        <v>87</v>
      </c>
      <c r="B29" s="56"/>
      <c r="C29" s="1"/>
      <c r="D29" s="38">
        <v>700</v>
      </c>
      <c r="E29" s="16"/>
      <c r="F29" t="s">
        <v>358</v>
      </c>
    </row>
    <row r="30" spans="1:6" ht="15.75" x14ac:dyDescent="0.25">
      <c r="A30" s="56" t="s">
        <v>391</v>
      </c>
      <c r="B30" s="56"/>
      <c r="C30" s="1"/>
      <c r="D30" s="38">
        <v>83007.69</v>
      </c>
      <c r="E30" s="16"/>
      <c r="F30" t="s">
        <v>358</v>
      </c>
    </row>
    <row r="31" spans="1:6" ht="15.75" x14ac:dyDescent="0.25">
      <c r="A31" s="56" t="s">
        <v>392</v>
      </c>
      <c r="B31" s="56"/>
      <c r="C31" s="1"/>
      <c r="D31" s="38">
        <v>84172.46</v>
      </c>
      <c r="E31" s="16"/>
      <c r="F31" t="s">
        <v>358</v>
      </c>
    </row>
    <row r="32" spans="1:6" ht="15.75" x14ac:dyDescent="0.25">
      <c r="A32" s="56" t="s">
        <v>393</v>
      </c>
      <c r="B32" s="56"/>
      <c r="C32" s="1"/>
      <c r="D32" s="38">
        <v>80586.899999999994</v>
      </c>
      <c r="E32" s="16"/>
      <c r="F32" t="s">
        <v>358</v>
      </c>
    </row>
    <row r="33" spans="1:8" ht="15.75" x14ac:dyDescent="0.25">
      <c r="A33" s="56" t="s">
        <v>394</v>
      </c>
      <c r="B33" s="56"/>
      <c r="C33" s="1"/>
      <c r="D33" s="38">
        <v>66340.960000000006</v>
      </c>
      <c r="E33" s="16"/>
      <c r="F33" t="s">
        <v>358</v>
      </c>
    </row>
    <row r="34" spans="1:8" ht="15.75" x14ac:dyDescent="0.25">
      <c r="A34" s="56" t="s">
        <v>395</v>
      </c>
      <c r="B34" s="56"/>
      <c r="C34" s="1"/>
      <c r="D34" s="38">
        <v>71742.259999999995</v>
      </c>
      <c r="E34" s="16"/>
      <c r="F34" t="s">
        <v>358</v>
      </c>
    </row>
    <row r="35" spans="1:8" ht="15.75" x14ac:dyDescent="0.25">
      <c r="A35" s="56" t="s">
        <v>396</v>
      </c>
      <c r="B35" s="56"/>
      <c r="C35" s="1"/>
      <c r="D35" s="38">
        <v>30746.78</v>
      </c>
      <c r="E35" s="16"/>
      <c r="F35" t="s">
        <v>358</v>
      </c>
    </row>
    <row r="36" spans="1:8" ht="15.75" x14ac:dyDescent="0.25">
      <c r="A36" s="56" t="s">
        <v>397</v>
      </c>
      <c r="B36" s="56"/>
      <c r="C36" s="1"/>
      <c r="D36" s="38">
        <v>10128.4</v>
      </c>
      <c r="E36" s="16"/>
      <c r="F36" t="s">
        <v>358</v>
      </c>
    </row>
    <row r="37" spans="1:8" ht="15.75" x14ac:dyDescent="0.25">
      <c r="A37" s="1"/>
      <c r="B37" s="1"/>
      <c r="C37" s="1"/>
      <c r="D37" s="42">
        <f>SUM(D16:D36)</f>
        <v>447540.70000000007</v>
      </c>
      <c r="E37" s="16"/>
      <c r="F37" s="20"/>
      <c r="H37" s="47"/>
    </row>
    <row r="38" spans="1:8" ht="15.75" hidden="1" x14ac:dyDescent="0.25">
      <c r="A38" s="25" t="s">
        <v>6</v>
      </c>
      <c r="B38" s="26"/>
      <c r="C38" s="1"/>
      <c r="D38" s="15"/>
      <c r="E38" s="16"/>
    </row>
    <row r="39" spans="1:8" ht="15.75" hidden="1" x14ac:dyDescent="0.25">
      <c r="A39" s="17"/>
      <c r="B39" s="17"/>
      <c r="C39" s="1"/>
      <c r="D39" s="15"/>
      <c r="E39" s="16"/>
      <c r="F39" s="22"/>
    </row>
    <row r="40" spans="1:8" ht="15.75" hidden="1" x14ac:dyDescent="0.25">
      <c r="A40" s="17"/>
      <c r="B40" s="17"/>
      <c r="C40" s="1"/>
      <c r="D40" s="15"/>
      <c r="E40" s="16"/>
      <c r="F40" s="22"/>
    </row>
    <row r="41" spans="1:8" ht="15.75" hidden="1" x14ac:dyDescent="0.25">
      <c r="A41" s="17"/>
      <c r="B41" s="17"/>
      <c r="C41" s="1"/>
      <c r="D41" s="15"/>
      <c r="E41" s="16"/>
      <c r="F41" s="22"/>
    </row>
    <row r="42" spans="1:8" ht="15.75" hidden="1" x14ac:dyDescent="0.25">
      <c r="A42" s="27"/>
      <c r="B42" s="28"/>
      <c r="C42" s="1"/>
      <c r="D42" s="23">
        <f>SUM(D39:D41)</f>
        <v>0</v>
      </c>
      <c r="E42" s="16"/>
    </row>
    <row r="43" spans="1:8" ht="15.75" x14ac:dyDescent="0.25">
      <c r="A43" s="25" t="s">
        <v>7</v>
      </c>
      <c r="B43" s="26"/>
      <c r="C43" s="1"/>
      <c r="D43" s="15"/>
      <c r="E43" s="16"/>
    </row>
    <row r="44" spans="1:8" ht="15.75" x14ac:dyDescent="0.25">
      <c r="A44" s="21" t="s">
        <v>309</v>
      </c>
      <c r="B44" s="19"/>
      <c r="C44" s="1"/>
      <c r="D44" s="15">
        <v>33</v>
      </c>
      <c r="E44" s="16"/>
      <c r="F44" s="29" t="s">
        <v>372</v>
      </c>
    </row>
    <row r="45" spans="1:8" ht="15.75" x14ac:dyDescent="0.25">
      <c r="A45" s="21"/>
      <c r="B45" s="19"/>
      <c r="C45" s="1"/>
      <c r="D45" s="15"/>
      <c r="E45" s="16"/>
      <c r="F45" s="29"/>
    </row>
    <row r="46" spans="1:8" ht="15.75" x14ac:dyDescent="0.25">
      <c r="A46" s="27"/>
      <c r="B46" s="28"/>
      <c r="C46" s="1"/>
      <c r="D46" s="23">
        <f>SUM(D44:D44)</f>
        <v>33</v>
      </c>
      <c r="E46" s="16"/>
    </row>
    <row r="47" spans="1:8" ht="15.75" hidden="1" x14ac:dyDescent="0.25">
      <c r="A47" s="30" t="s">
        <v>8</v>
      </c>
      <c r="B47" s="30"/>
      <c r="C47" s="1"/>
      <c r="D47" s="31"/>
      <c r="E47" s="16"/>
    </row>
    <row r="48" spans="1:8" ht="15.75" hidden="1" x14ac:dyDescent="0.25">
      <c r="A48" s="27"/>
      <c r="B48" s="28"/>
      <c r="C48" s="1"/>
      <c r="D48" s="31"/>
      <c r="E48" s="16"/>
      <c r="F48" s="18"/>
    </row>
    <row r="49" spans="1:6" ht="15.75" hidden="1" x14ac:dyDescent="0.25">
      <c r="A49" s="27"/>
      <c r="B49" s="28"/>
      <c r="C49" s="1"/>
      <c r="D49" s="23">
        <f>SUM(D48)</f>
        <v>0</v>
      </c>
      <c r="E49" s="16"/>
    </row>
    <row r="50" spans="1:6" ht="15.75" hidden="1" x14ac:dyDescent="0.25">
      <c r="A50" s="25" t="s">
        <v>9</v>
      </c>
      <c r="B50" s="26"/>
      <c r="C50" s="1"/>
      <c r="D50" s="31"/>
      <c r="E50" s="16"/>
    </row>
    <row r="51" spans="1:6" ht="15.75" hidden="1" x14ac:dyDescent="0.25">
      <c r="A51" s="27"/>
      <c r="B51" s="28"/>
      <c r="C51" s="1"/>
      <c r="D51" s="31"/>
      <c r="E51" s="16"/>
      <c r="F51" s="18"/>
    </row>
    <row r="52" spans="1:6" ht="15.75" hidden="1" x14ac:dyDescent="0.25">
      <c r="A52" s="27"/>
      <c r="B52" s="28"/>
      <c r="C52" s="1"/>
      <c r="D52" s="31"/>
      <c r="E52" s="16"/>
      <c r="F52" s="18"/>
    </row>
    <row r="53" spans="1:6" ht="15.75" hidden="1" x14ac:dyDescent="0.25">
      <c r="A53" s="27"/>
      <c r="B53" s="28"/>
      <c r="C53" s="1"/>
      <c r="D53" s="23">
        <f>D51+D52</f>
        <v>0</v>
      </c>
      <c r="E53" s="16"/>
    </row>
    <row r="54" spans="1:6" ht="15.75" hidden="1" x14ac:dyDescent="0.25">
      <c r="A54" s="25" t="s">
        <v>6</v>
      </c>
      <c r="B54" s="26"/>
      <c r="C54" s="1"/>
      <c r="D54" s="15"/>
      <c r="E54" s="16"/>
      <c r="F54" s="32"/>
    </row>
    <row r="55" spans="1:6" ht="15.75" hidden="1" x14ac:dyDescent="0.25">
      <c r="A55" s="21"/>
      <c r="B55" s="19"/>
      <c r="C55" s="1"/>
      <c r="D55" s="15"/>
      <c r="E55" s="16"/>
      <c r="F55" s="32"/>
    </row>
    <row r="56" spans="1:6" ht="15.75" hidden="1" x14ac:dyDescent="0.25">
      <c r="A56" s="21"/>
      <c r="B56" s="19"/>
      <c r="C56" s="1"/>
      <c r="D56" s="15"/>
      <c r="E56" s="16"/>
      <c r="F56" s="32"/>
    </row>
    <row r="57" spans="1:6" ht="15.75" hidden="1" x14ac:dyDescent="0.25">
      <c r="A57" s="1"/>
      <c r="B57" s="1"/>
      <c r="C57" s="1"/>
      <c r="D57" s="23">
        <f>SUM(D55:D55)</f>
        <v>0</v>
      </c>
      <c r="E57" s="16"/>
      <c r="F57" s="32"/>
    </row>
    <row r="58" spans="1:6" ht="15.75" x14ac:dyDescent="0.25">
      <c r="A58" s="1"/>
      <c r="B58" s="1"/>
      <c r="C58" s="1"/>
      <c r="D58" s="31"/>
      <c r="E58" s="16"/>
      <c r="F58" s="32"/>
    </row>
    <row r="59" spans="1:6" ht="16.5" thickBot="1" x14ac:dyDescent="0.3">
      <c r="A59" s="33" t="s">
        <v>11</v>
      </c>
      <c r="B59" s="33"/>
      <c r="C59" s="33"/>
      <c r="D59" s="48">
        <f>D14+D37+D42+ D46+D57</f>
        <v>476574.21000000008</v>
      </c>
      <c r="E59" s="35"/>
      <c r="F59" s="36"/>
    </row>
    <row r="60" spans="1:6" ht="16.5" thickTop="1" x14ac:dyDescent="0.25">
      <c r="A60" s="1"/>
      <c r="B60" s="1"/>
      <c r="C60" s="1"/>
      <c r="D60" s="15"/>
      <c r="E60" s="16"/>
      <c r="F60" s="47"/>
    </row>
    <row r="61" spans="1:6" ht="15.75" x14ac:dyDescent="0.25">
      <c r="A61" s="1"/>
      <c r="B61" s="1"/>
      <c r="C61" s="1"/>
      <c r="D61" s="15"/>
      <c r="E61" s="1"/>
    </row>
    <row r="62" spans="1:6" ht="15.75" x14ac:dyDescent="0.25">
      <c r="A62" s="1"/>
      <c r="B62" s="1"/>
      <c r="C62" s="1"/>
      <c r="D62" s="15"/>
      <c r="E62" s="1"/>
    </row>
  </sheetData>
  <pageMargins left="0.25" right="0.25" top="0.5" bottom="0.5" header="0.3" footer="0.3"/>
  <pageSetup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12</vt:i4>
      </vt:variant>
    </vt:vector>
  </HeadingPairs>
  <TitlesOfParts>
    <vt:vector size="25" baseType="lpstr">
      <vt:lpstr>Jan 2021</vt:lpstr>
      <vt:lpstr>Feb 2021</vt:lpstr>
      <vt:lpstr>mar 2021</vt:lpstr>
      <vt:lpstr>apr 2021  </vt:lpstr>
      <vt:lpstr>may 2021</vt:lpstr>
      <vt:lpstr>june 2021</vt:lpstr>
      <vt:lpstr>july 2021</vt:lpstr>
      <vt:lpstr>August 2021</vt:lpstr>
      <vt:lpstr>September 2021</vt:lpstr>
      <vt:lpstr>October 2021</vt:lpstr>
      <vt:lpstr>November 2021</vt:lpstr>
      <vt:lpstr>December 2021</vt:lpstr>
      <vt:lpstr>Sheet1</vt:lpstr>
      <vt:lpstr>'apr 2021  '!Print_Area</vt:lpstr>
      <vt:lpstr>'August 2021'!Print_Area</vt:lpstr>
      <vt:lpstr>'December 2021'!Print_Area</vt:lpstr>
      <vt:lpstr>'Feb 2021'!Print_Area</vt:lpstr>
      <vt:lpstr>'Jan 2021'!Print_Area</vt:lpstr>
      <vt:lpstr>'july 2021'!Print_Area</vt:lpstr>
      <vt:lpstr>'june 2021'!Print_Area</vt:lpstr>
      <vt:lpstr>'mar 2021'!Print_Area</vt:lpstr>
      <vt:lpstr>'may 2021'!Print_Area</vt:lpstr>
      <vt:lpstr>'November 2021'!Print_Area</vt:lpstr>
      <vt:lpstr>'October 2021'!Print_Area</vt:lpstr>
      <vt:lpstr>'September 2021'!Print_Area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Nadeen Henry</dc:creator>
  <cp:lastModifiedBy>Debbie Jackson</cp:lastModifiedBy>
  <cp:lastPrinted>2021-07-14T13:23:47Z</cp:lastPrinted>
  <dcterms:created xsi:type="dcterms:W3CDTF">2018-01-09T16:54:37Z</dcterms:created>
  <dcterms:modified xsi:type="dcterms:W3CDTF">2021-12-08T17:58:44Z</dcterms:modified>
</cp:coreProperties>
</file>