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mccann\Documents\Scans\"/>
    </mc:Choice>
  </mc:AlternateContent>
  <xr:revisionPtr revIDLastSave="0" documentId="8_{8B28CE2D-D9B5-4487-AB59-EE0137604D38}" xr6:coauthVersionLast="47" xr6:coauthVersionMax="47" xr10:uidLastSave="{00000000-0000-0000-0000-000000000000}"/>
  <bookViews>
    <workbookView xWindow="-108" yWindow="-108" windowWidth="30936" windowHeight="16776" xr2:uid="{75A51EB7-DAD0-4025-9222-596D467FE9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4" i="1" l="1"/>
  <c r="F64" i="1" s="1"/>
  <c r="G64" i="1" s="1"/>
  <c r="K64" i="1" s="1"/>
  <c r="E63" i="1"/>
  <c r="F63" i="1" s="1"/>
  <c r="E62" i="1"/>
  <c r="F62" i="1" s="1"/>
  <c r="E61" i="1"/>
  <c r="F61" i="1" s="1"/>
  <c r="K61" i="1" s="1"/>
  <c r="E60" i="1"/>
  <c r="F60" i="1" s="1"/>
  <c r="K60" i="1" s="1"/>
  <c r="F59" i="1"/>
  <c r="E58" i="1"/>
  <c r="F58" i="1" s="1"/>
  <c r="K58" i="1" s="1"/>
  <c r="E57" i="1"/>
  <c r="F57" i="1" s="1"/>
  <c r="K57" i="1" s="1"/>
  <c r="E56" i="1"/>
  <c r="F56" i="1" s="1"/>
  <c r="K56" i="1" s="1"/>
  <c r="E55" i="1"/>
  <c r="F55" i="1" s="1"/>
  <c r="K55" i="1" s="1"/>
  <c r="E54" i="1"/>
  <c r="F54" i="1" s="1"/>
  <c r="K54" i="1" s="1"/>
  <c r="E53" i="1"/>
  <c r="F53" i="1" s="1"/>
  <c r="K53" i="1" s="1"/>
  <c r="E52" i="1"/>
  <c r="F52" i="1" s="1"/>
  <c r="K52" i="1" s="1"/>
  <c r="E51" i="1"/>
  <c r="F51" i="1" s="1"/>
  <c r="K51" i="1" s="1"/>
  <c r="E50" i="1"/>
  <c r="F50" i="1" s="1"/>
  <c r="K50" i="1" s="1"/>
  <c r="E49" i="1"/>
  <c r="F49" i="1" s="1"/>
  <c r="K49" i="1" s="1"/>
  <c r="E48" i="1"/>
  <c r="F48" i="1" s="1"/>
  <c r="K48" i="1" s="1"/>
  <c r="E47" i="1"/>
  <c r="F47" i="1" s="1"/>
  <c r="K47" i="1" s="1"/>
  <c r="E46" i="1"/>
  <c r="F46" i="1" s="1"/>
  <c r="K46" i="1" s="1"/>
  <c r="E45" i="1"/>
  <c r="F45" i="1" s="1"/>
  <c r="K45" i="1" s="1"/>
  <c r="E44" i="1"/>
  <c r="F44" i="1" s="1"/>
  <c r="K44" i="1" s="1"/>
  <c r="E43" i="1"/>
  <c r="F43" i="1" s="1"/>
  <c r="K43" i="1" s="1"/>
  <c r="E42" i="1"/>
  <c r="F42" i="1" s="1"/>
  <c r="K42" i="1" s="1"/>
  <c r="E41" i="1"/>
  <c r="F41" i="1" s="1"/>
  <c r="K41" i="1" s="1"/>
  <c r="E40" i="1"/>
  <c r="F40" i="1" s="1"/>
  <c r="K40" i="1" s="1"/>
  <c r="E39" i="1"/>
  <c r="F39" i="1" s="1"/>
  <c r="K39" i="1" s="1"/>
  <c r="E38" i="1"/>
  <c r="F38" i="1" s="1"/>
  <c r="K38" i="1" s="1"/>
  <c r="E37" i="1"/>
  <c r="F37" i="1" s="1"/>
  <c r="K37" i="1" s="1"/>
  <c r="E36" i="1"/>
  <c r="F36" i="1" s="1"/>
  <c r="K36" i="1" s="1"/>
  <c r="E35" i="1"/>
  <c r="F35" i="1" s="1"/>
  <c r="K35" i="1" s="1"/>
  <c r="E34" i="1"/>
  <c r="F34" i="1" s="1"/>
  <c r="K34" i="1" s="1"/>
  <c r="E33" i="1"/>
  <c r="F33" i="1" s="1"/>
  <c r="K33" i="1" s="1"/>
  <c r="E32" i="1"/>
  <c r="F32" i="1" s="1"/>
  <c r="K32" i="1" s="1"/>
  <c r="E31" i="1"/>
  <c r="F31" i="1" s="1"/>
  <c r="K31" i="1" s="1"/>
  <c r="E30" i="1"/>
  <c r="F30" i="1" s="1"/>
  <c r="K30" i="1" s="1"/>
  <c r="E29" i="1"/>
  <c r="F29" i="1" s="1"/>
  <c r="G29" i="1" s="1"/>
  <c r="E28" i="1"/>
  <c r="F28" i="1" s="1"/>
  <c r="K28" i="1" s="1"/>
  <c r="E27" i="1"/>
  <c r="F27" i="1" s="1"/>
  <c r="K27" i="1" s="1"/>
  <c r="E26" i="1"/>
  <c r="F26" i="1" s="1"/>
  <c r="K26" i="1" s="1"/>
  <c r="E25" i="1"/>
  <c r="F25" i="1" s="1"/>
  <c r="K25" i="1" s="1"/>
  <c r="E24" i="1"/>
  <c r="F24" i="1" s="1"/>
  <c r="K24" i="1" s="1"/>
  <c r="E23" i="1"/>
  <c r="F23" i="1" s="1"/>
  <c r="K23" i="1" s="1"/>
  <c r="E22" i="1"/>
  <c r="F22" i="1" s="1"/>
  <c r="K22" i="1" s="1"/>
  <c r="E21" i="1"/>
  <c r="F21" i="1" s="1"/>
  <c r="E20" i="1"/>
  <c r="F20" i="1" s="1"/>
  <c r="K20" i="1" s="1"/>
  <c r="E19" i="1"/>
  <c r="F19" i="1" s="1"/>
  <c r="K19" i="1" s="1"/>
  <c r="E18" i="1"/>
  <c r="F18" i="1" s="1"/>
  <c r="K18" i="1" s="1"/>
  <c r="E17" i="1"/>
  <c r="F17" i="1" s="1"/>
  <c r="K17" i="1" s="1"/>
  <c r="E16" i="1"/>
  <c r="F16" i="1" s="1"/>
  <c r="K16" i="1" s="1"/>
  <c r="E15" i="1"/>
  <c r="F15" i="1" s="1"/>
  <c r="K15" i="1" s="1"/>
  <c r="E14" i="1"/>
  <c r="F14" i="1" s="1"/>
  <c r="K14" i="1" s="1"/>
  <c r="E13" i="1"/>
  <c r="F13" i="1" s="1"/>
  <c r="K13" i="1" s="1"/>
  <c r="E12" i="1"/>
  <c r="F12" i="1" s="1"/>
  <c r="K12" i="1" s="1"/>
  <c r="E11" i="1"/>
  <c r="F11" i="1" s="1"/>
  <c r="K11" i="1" s="1"/>
  <c r="E10" i="1"/>
  <c r="F10" i="1" s="1"/>
  <c r="K10" i="1" s="1"/>
  <c r="E9" i="1"/>
  <c r="F9" i="1" s="1"/>
  <c r="K9" i="1" s="1"/>
  <c r="E8" i="1"/>
  <c r="F8" i="1" s="1"/>
  <c r="K8" i="1" s="1"/>
  <c r="E7" i="1"/>
  <c r="F7" i="1" s="1"/>
  <c r="K7" i="1" s="1"/>
  <c r="G63" i="1" l="1"/>
  <c r="K63" i="1" s="1"/>
  <c r="G62" i="1"/>
  <c r="K62" i="1"/>
  <c r="G21" i="1"/>
  <c r="K21" i="1"/>
  <c r="K29" i="1"/>
  <c r="G59" i="1"/>
  <c r="K59" i="1" s="1"/>
</calcChain>
</file>

<file path=xl/sharedStrings.xml><?xml version="1.0" encoding="utf-8"?>
<sst xmlns="http://schemas.openxmlformats.org/spreadsheetml/2006/main" count="141" uniqueCount="84">
  <si>
    <t xml:space="preserve">POLICE SALARIES </t>
  </si>
  <si>
    <t>TOWNSHIP OF LYNDHURST</t>
  </si>
  <si>
    <t>POSITION/</t>
  </si>
  <si>
    <t>BASE</t>
  </si>
  <si>
    <t>%</t>
  </si>
  <si>
    <t xml:space="preserve">TOTAL </t>
  </si>
  <si>
    <t>BASE +</t>
  </si>
  <si>
    <t>OTHER</t>
  </si>
  <si>
    <t>GROSS</t>
  </si>
  <si>
    <t>NAME</t>
  </si>
  <si>
    <t>RANK</t>
  </si>
  <si>
    <t>SALARY</t>
  </si>
  <si>
    <t>LONGEVITY</t>
  </si>
  <si>
    <t>COMPENSATION</t>
  </si>
  <si>
    <t>RICHARD JARVIS</t>
  </si>
  <si>
    <t>CHIEF</t>
  </si>
  <si>
    <t>MICHAEL CARRINO</t>
  </si>
  <si>
    <t>DEPUTY CHIEF</t>
  </si>
  <si>
    <t>ANDREW MAMORATO</t>
  </si>
  <si>
    <t>CAPTAIN</t>
  </si>
  <si>
    <t>VINCENT D. AUTERI</t>
  </si>
  <si>
    <t>PAUL HAGGERTY, JR.</t>
  </si>
  <si>
    <t>NICHOLAS COVIELLO</t>
  </si>
  <si>
    <t>LIEUTENANT</t>
  </si>
  <si>
    <t>JAMES GORAL</t>
  </si>
  <si>
    <t>RONALD GUIRLAND</t>
  </si>
  <si>
    <t>ACTING CAPTAIN</t>
  </si>
  <si>
    <t>ANTHONY RICIGLIANO</t>
  </si>
  <si>
    <t>RICHARD MICHAEL HOLICKI</t>
  </si>
  <si>
    <t>FRANCIS J. O'ROUKE</t>
  </si>
  <si>
    <t>RICHARD PIZZUTI</t>
  </si>
  <si>
    <t>SERGEANT</t>
  </si>
  <si>
    <t>ERIC PAUL CERRITO</t>
  </si>
  <si>
    <t>STEVEN  P. PASSAMANO</t>
  </si>
  <si>
    <t>GEOFFREY J. REJENT</t>
  </si>
  <si>
    <t>CHARLES M GIANGERUSO</t>
  </si>
  <si>
    <t>PHILIP ANDREW REINA</t>
  </si>
  <si>
    <t>RICHARD JASINSKI JR.</t>
  </si>
  <si>
    <t>WILLIAM JOHN KAPP</t>
  </si>
  <si>
    <t>THOMAS JOHN MCSWEENEY</t>
  </si>
  <si>
    <t>CHRISTOPER R. CUNEO</t>
  </si>
  <si>
    <t>NICHOLAS ABRUSCATO</t>
  </si>
  <si>
    <t>ROBERT R. FERNANDEZ</t>
  </si>
  <si>
    <t>MICHAEL GIANGERUSO</t>
  </si>
  <si>
    <t>DETECTIVE</t>
  </si>
  <si>
    <t>JOSEPH WHITE</t>
  </si>
  <si>
    <t>STEVE BATISTA</t>
  </si>
  <si>
    <t>MATTHEW GIUNTA</t>
  </si>
  <si>
    <t>MICHAEL KEANE</t>
  </si>
  <si>
    <t xml:space="preserve">PATROLMAN </t>
  </si>
  <si>
    <t>EDWARD MONTOYA</t>
  </si>
  <si>
    <t>NOLAN JAMES</t>
  </si>
  <si>
    <t>MICHAEL LESTRANGE</t>
  </si>
  <si>
    <t>ANTHONY CALABRO</t>
  </si>
  <si>
    <t>PATROLMAN</t>
  </si>
  <si>
    <t>MATTHEW DUDEK</t>
  </si>
  <si>
    <t>ELIZABETH CLIFFORD</t>
  </si>
  <si>
    <t>BRIAN KAPP</t>
  </si>
  <si>
    <t>MARK RIVERA</t>
  </si>
  <si>
    <t>ANGEL BATISTA</t>
  </si>
  <si>
    <t>PATROLMAN*</t>
  </si>
  <si>
    <t>MICHAEL CLIFFORD</t>
  </si>
  <si>
    <t>MICHAEL D'ALESSANDRO</t>
  </si>
  <si>
    <t>GLENN FLORA</t>
  </si>
  <si>
    <t>ANTHONY GIAQUINTO</t>
  </si>
  <si>
    <t>THOMAS SEICKENDICK</t>
  </si>
  <si>
    <t>NICOLLETTE VILLANI</t>
  </si>
  <si>
    <t>MIICHAEL WALKER</t>
  </si>
  <si>
    <t>ROBERT C. LITTERIO</t>
  </si>
  <si>
    <t>MICHAEL J. SCALESE</t>
  </si>
  <si>
    <t>SALVTORE M. WARTEL</t>
  </si>
  <si>
    <t>MICHAEL A CARRINO</t>
  </si>
  <si>
    <t>JAMES COLACCI</t>
  </si>
  <si>
    <t>VINCENT DORIO</t>
  </si>
  <si>
    <t>JORGE A. FERNANDEZ</t>
  </si>
  <si>
    <t>ANTHONY MORREALE</t>
  </si>
  <si>
    <t>NICHOLAS COVIELLO, JR.</t>
  </si>
  <si>
    <t>THOMAS GOLDA</t>
  </si>
  <si>
    <t>VINCENT DINICOLA</t>
  </si>
  <si>
    <t>LOUIS DELITTA</t>
  </si>
  <si>
    <t>FRANK FERRANDINO</t>
  </si>
  <si>
    <t>FRANCIS GUANCI</t>
  </si>
  <si>
    <t>2025 - POLICE OVERTIME</t>
  </si>
  <si>
    <t>2025 - POLICE OFF DUTY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</si>
</sst>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color rgb="FF0070C0"/>
      <name val="Arial"/>
      <family val="2"/>
    </font>
    <font>
      <b/>
      <sz val="8"/>
      <color rgb="FF0070C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4" fontId="1" fillId="0" borderId="0" xfId="1" applyNumberFormat="1"/>
    <xf numFmtId="10" fontId="1" fillId="0" borderId="0" xfId="1" applyNumberFormat="1" applyAlignment="1">
      <alignment horizontal="center"/>
    </xf>
    <xf numFmtId="40" fontId="1" fillId="0" borderId="0" xfId="1" applyNumberFormat="1"/>
    <xf numFmtId="43" fontId="1" fillId="0" borderId="0" xfId="1" applyNumberFormat="1"/>
    <xf numFmtId="0" fontId="4" fillId="0" borderId="1" xfId="1" applyFont="1" applyBorder="1" applyAlignment="1">
      <alignment horizontal="center"/>
    </xf>
    <xf numFmtId="14" fontId="3" fillId="0" borderId="0" xfId="1" applyNumberFormat="1" applyFont="1" applyAlignment="1">
      <alignment horizontal="left"/>
    </xf>
    <xf numFmtId="0" fontId="5" fillId="0" borderId="0" xfId="1" applyFont="1" applyAlignment="1">
      <alignment horizontal="left"/>
    </xf>
    <xf numFmtId="0" fontId="1" fillId="0" borderId="0" xfId="1"/>
    <xf numFmtId="0" fontId="5" fillId="0" borderId="0" xfId="1" applyFont="1" applyAlignment="1">
      <alignment horizontal="center"/>
    </xf>
    <xf numFmtId="4" fontId="5" fillId="0" borderId="0" xfId="1" applyNumberFormat="1" applyFont="1" applyAlignment="1">
      <alignment horizontal="center"/>
    </xf>
    <xf numFmtId="10" fontId="5" fillId="0" borderId="0" xfId="1" applyNumberFormat="1" applyFont="1" applyAlignment="1">
      <alignment horizontal="center"/>
    </xf>
    <xf numFmtId="40" fontId="5" fillId="0" borderId="0" xfId="1" applyNumberFormat="1" applyFont="1" applyAlignment="1">
      <alignment horizontal="center"/>
    </xf>
    <xf numFmtId="43" fontId="5" fillId="0" borderId="0" xfId="1" applyNumberFormat="1" applyFont="1" applyAlignment="1">
      <alignment horizontal="center"/>
    </xf>
    <xf numFmtId="0" fontId="5" fillId="0" borderId="1" xfId="1" applyFont="1" applyBorder="1" applyAlignment="1">
      <alignment horizontal="center"/>
    </xf>
    <xf numFmtId="4" fontId="5" fillId="0" borderId="1" xfId="1" applyNumberFormat="1" applyFont="1" applyBorder="1" applyAlignment="1">
      <alignment horizontal="center"/>
    </xf>
    <xf numFmtId="40" fontId="5" fillId="0" borderId="1" xfId="1" applyNumberFormat="1" applyFont="1" applyBorder="1" applyAlignment="1">
      <alignment horizontal="center"/>
    </xf>
    <xf numFmtId="43" fontId="5" fillId="0" borderId="1" xfId="1" applyNumberFormat="1" applyFont="1" applyBorder="1" applyAlignment="1">
      <alignment horizontal="center"/>
    </xf>
    <xf numFmtId="0" fontId="5" fillId="0" borderId="0" xfId="1" applyFont="1"/>
    <xf numFmtId="4" fontId="5" fillId="0" borderId="0" xfId="1" applyNumberFormat="1" applyFont="1"/>
    <xf numFmtId="40" fontId="5" fillId="0" borderId="0" xfId="1" applyNumberFormat="1" applyFont="1"/>
    <xf numFmtId="43" fontId="5" fillId="0" borderId="0" xfId="1" applyNumberFormat="1" applyFont="1"/>
  </cellXfs>
  <cellStyles count="2">
    <cellStyle name="Normal" xfId="0" builtinId="0"/>
    <cellStyle name="Normal_Police" xfId="1" xr:uid="{28060A3E-FC35-4830-BF7B-29B5ED068B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EFBC7-3378-40A0-98A9-9330BC06D4B6}">
  <dimension ref="A1:L124"/>
  <sheetViews>
    <sheetView tabSelected="1" workbookViewId="0">
      <selection activeCell="R16" sqref="R16"/>
    </sheetView>
  </sheetViews>
  <sheetFormatPr defaultRowHeight="14.4" x14ac:dyDescent="0.3"/>
  <cols>
    <col min="1" max="1" width="22.5546875" bestFit="1" customWidth="1"/>
    <col min="2" max="2" width="14.33203125" bestFit="1" customWidth="1"/>
    <col min="3" max="3" width="8.6640625" bestFit="1" customWidth="1"/>
    <col min="4" max="6" width="9.6640625" bestFit="1" customWidth="1"/>
    <col min="7" max="10" width="12.77734375" customWidth="1"/>
    <col min="11" max="11" width="9.33203125" bestFit="1" customWidth="1"/>
  </cols>
  <sheetData>
    <row r="1" spans="1:12" x14ac:dyDescent="0.3">
      <c r="A1" s="1" t="s">
        <v>0</v>
      </c>
      <c r="B1" s="2"/>
      <c r="C1" s="3"/>
      <c r="D1" s="4"/>
      <c r="E1" s="5"/>
      <c r="F1" s="5"/>
      <c r="G1" s="6"/>
      <c r="H1" s="5"/>
      <c r="I1" s="5"/>
      <c r="J1" s="5"/>
      <c r="K1" s="5"/>
      <c r="L1" s="5"/>
    </row>
    <row r="2" spans="1:12" x14ac:dyDescent="0.3">
      <c r="A2" s="7">
        <v>2025</v>
      </c>
      <c r="B2" s="8"/>
      <c r="C2" s="3"/>
      <c r="D2" s="4"/>
      <c r="E2" s="5"/>
      <c r="F2" s="5"/>
      <c r="G2" s="6"/>
      <c r="H2" s="5"/>
      <c r="I2" s="5"/>
      <c r="J2" s="5"/>
      <c r="K2" s="5"/>
      <c r="L2" s="5"/>
    </row>
    <row r="3" spans="1:12" x14ac:dyDescent="0.3">
      <c r="A3" s="9" t="s">
        <v>1</v>
      </c>
      <c r="B3" s="8"/>
      <c r="C3" s="3"/>
      <c r="D3" s="4"/>
      <c r="E3" s="5"/>
      <c r="F3" s="5"/>
      <c r="G3" s="6"/>
      <c r="H3" s="5"/>
      <c r="I3" s="5"/>
      <c r="J3" s="5"/>
      <c r="K3" s="5"/>
      <c r="L3" s="5"/>
    </row>
    <row r="4" spans="1:12" x14ac:dyDescent="0.3">
      <c r="A4" s="9"/>
      <c r="B4" s="8"/>
      <c r="C4" s="3"/>
      <c r="D4" s="4"/>
      <c r="E4" s="5"/>
      <c r="F4" s="5"/>
      <c r="G4" s="6"/>
      <c r="H4" s="5"/>
      <c r="I4" s="5"/>
      <c r="J4" s="5"/>
      <c r="K4" s="5"/>
      <c r="L4" s="5"/>
    </row>
    <row r="5" spans="1:12" x14ac:dyDescent="0.3">
      <c r="A5" s="10"/>
      <c r="B5" s="11" t="s">
        <v>2</v>
      </c>
      <c r="C5" s="12" t="s">
        <v>3</v>
      </c>
      <c r="D5" s="13" t="s">
        <v>4</v>
      </c>
      <c r="E5" s="14" t="s">
        <v>5</v>
      </c>
      <c r="F5" s="14" t="s">
        <v>6</v>
      </c>
      <c r="G5" s="15" t="s">
        <v>7</v>
      </c>
      <c r="H5" s="15" t="s">
        <v>7</v>
      </c>
      <c r="I5" s="15" t="s">
        <v>7</v>
      </c>
      <c r="J5" s="15" t="s">
        <v>7</v>
      </c>
      <c r="K5" s="14" t="s">
        <v>8</v>
      </c>
      <c r="L5" s="14"/>
    </row>
    <row r="6" spans="1:12" x14ac:dyDescent="0.3">
      <c r="A6" s="16" t="s">
        <v>9</v>
      </c>
      <c r="B6" s="16" t="s">
        <v>10</v>
      </c>
      <c r="C6" s="17" t="s">
        <v>11</v>
      </c>
      <c r="D6" s="18" t="s">
        <v>12</v>
      </c>
      <c r="E6" s="18" t="s">
        <v>12</v>
      </c>
      <c r="F6" s="18" t="s">
        <v>12</v>
      </c>
      <c r="G6" s="19" t="s">
        <v>13</v>
      </c>
      <c r="H6" s="19" t="s">
        <v>13</v>
      </c>
      <c r="I6" s="19" t="s">
        <v>13</v>
      </c>
      <c r="J6" s="19" t="s">
        <v>13</v>
      </c>
      <c r="K6" s="18" t="s">
        <v>11</v>
      </c>
      <c r="L6" s="14"/>
    </row>
    <row r="7" spans="1:12" x14ac:dyDescent="0.3">
      <c r="A7" s="20" t="s">
        <v>14</v>
      </c>
      <c r="B7" s="20" t="s">
        <v>15</v>
      </c>
      <c r="C7" s="3">
        <v>226128.61</v>
      </c>
      <c r="D7" s="4">
        <v>0.12</v>
      </c>
      <c r="E7" s="5">
        <f t="shared" ref="E7:E58" si="0">C7*D7</f>
        <v>27135.433199999996</v>
      </c>
      <c r="F7" s="5">
        <f t="shared" ref="F7:F64" si="1">C7+E7</f>
        <v>253264.04319999999</v>
      </c>
      <c r="G7" s="6">
        <v>12663.17</v>
      </c>
      <c r="H7" s="5">
        <v>1200</v>
      </c>
      <c r="I7" s="5">
        <v>375</v>
      </c>
      <c r="J7" s="5">
        <v>0</v>
      </c>
      <c r="K7" s="5">
        <f>F7+G7+H7+I7+J7</f>
        <v>267502.2132</v>
      </c>
      <c r="L7" s="5"/>
    </row>
    <row r="8" spans="1:12" x14ac:dyDescent="0.3">
      <c r="A8" s="20" t="s">
        <v>16</v>
      </c>
      <c r="B8" s="20" t="s">
        <v>17</v>
      </c>
      <c r="C8" s="3">
        <v>205523.57</v>
      </c>
      <c r="D8" s="4">
        <v>0.06</v>
      </c>
      <c r="E8" s="5">
        <f t="shared" si="0"/>
        <v>12331.414199999999</v>
      </c>
      <c r="F8" s="5">
        <f t="shared" si="1"/>
        <v>217854.98420000001</v>
      </c>
      <c r="G8" s="6">
        <v>10892.7</v>
      </c>
      <c r="H8" s="5">
        <v>0</v>
      </c>
      <c r="I8" s="5">
        <v>425</v>
      </c>
      <c r="J8" s="5">
        <v>0</v>
      </c>
      <c r="K8" s="5">
        <f>F8+G8+H8+I8+J8</f>
        <v>229172.68420000002</v>
      </c>
      <c r="L8" s="5"/>
    </row>
    <row r="9" spans="1:12" x14ac:dyDescent="0.3">
      <c r="A9" s="20" t="s">
        <v>18</v>
      </c>
      <c r="B9" s="20" t="s">
        <v>19</v>
      </c>
      <c r="C9" s="3">
        <v>191524</v>
      </c>
      <c r="D9" s="4">
        <v>0.06</v>
      </c>
      <c r="E9" s="5">
        <f t="shared" si="0"/>
        <v>11491.439999999999</v>
      </c>
      <c r="F9" s="5">
        <f t="shared" si="1"/>
        <v>203015.44</v>
      </c>
      <c r="G9" s="6">
        <v>10150.790000000001</v>
      </c>
      <c r="H9" s="5">
        <v>0</v>
      </c>
      <c r="I9" s="5">
        <v>425</v>
      </c>
      <c r="J9" s="5">
        <v>0</v>
      </c>
      <c r="K9" s="5">
        <f>F9+G9+H9+I9+J9</f>
        <v>213591.23</v>
      </c>
      <c r="L9" s="5"/>
    </row>
    <row r="10" spans="1:12" x14ac:dyDescent="0.3">
      <c r="A10" s="20" t="s">
        <v>20</v>
      </c>
      <c r="B10" s="20" t="s">
        <v>19</v>
      </c>
      <c r="C10" s="3">
        <v>191524</v>
      </c>
      <c r="D10" s="4">
        <v>0.06</v>
      </c>
      <c r="E10" s="5">
        <f>C10*D10</f>
        <v>11491.439999999999</v>
      </c>
      <c r="F10" s="5">
        <f>C10+E10</f>
        <v>203015.44</v>
      </c>
      <c r="G10" s="6">
        <v>10150.790000000001</v>
      </c>
      <c r="H10" s="5">
        <v>2400</v>
      </c>
      <c r="I10" s="5">
        <v>375</v>
      </c>
      <c r="J10" s="5">
        <v>0</v>
      </c>
      <c r="K10" s="5">
        <f>F10+G10+H10+I10+J10</f>
        <v>215941.23</v>
      </c>
      <c r="L10" s="5"/>
    </row>
    <row r="11" spans="1:12" x14ac:dyDescent="0.3">
      <c r="A11" s="20" t="s">
        <v>21</v>
      </c>
      <c r="B11" s="20" t="s">
        <v>19</v>
      </c>
      <c r="C11" s="3">
        <v>191524</v>
      </c>
      <c r="D11" s="4">
        <v>5.7500000000000002E-2</v>
      </c>
      <c r="E11" s="5">
        <f>C11*D11</f>
        <v>11012.630000000001</v>
      </c>
      <c r="F11" s="5">
        <f>C11+E11</f>
        <v>202536.63</v>
      </c>
      <c r="G11" s="6">
        <v>10126.870000000001</v>
      </c>
      <c r="H11" s="5">
        <v>1200</v>
      </c>
      <c r="I11" s="5">
        <v>425</v>
      </c>
      <c r="J11" s="5">
        <v>0</v>
      </c>
      <c r="K11" s="5">
        <f>F11+G11+H11+I11+J11</f>
        <v>214288.5</v>
      </c>
      <c r="L11" s="5"/>
    </row>
    <row r="12" spans="1:12" x14ac:dyDescent="0.3">
      <c r="A12" s="20" t="s">
        <v>22</v>
      </c>
      <c r="B12" s="20" t="s">
        <v>23</v>
      </c>
      <c r="C12" s="3">
        <v>168412</v>
      </c>
      <c r="D12" s="4">
        <v>0.06</v>
      </c>
      <c r="E12" s="5">
        <f>C12*D12</f>
        <v>10104.719999999999</v>
      </c>
      <c r="F12" s="5">
        <f>C12+E12</f>
        <v>178516.72</v>
      </c>
      <c r="G12" s="6">
        <v>8925.7999999999993</v>
      </c>
      <c r="H12" s="5">
        <v>0</v>
      </c>
      <c r="I12" s="5">
        <v>425</v>
      </c>
      <c r="J12" s="5">
        <v>0</v>
      </c>
      <c r="K12" s="5">
        <f>F12+G12+H12+I12+J12</f>
        <v>187867.51999999999</v>
      </c>
      <c r="L12" s="5"/>
    </row>
    <row r="13" spans="1:12" x14ac:dyDescent="0.3">
      <c r="A13" s="20" t="s">
        <v>24</v>
      </c>
      <c r="B13" s="20" t="s">
        <v>23</v>
      </c>
      <c r="C13" s="3">
        <v>168412</v>
      </c>
      <c r="D13" s="4">
        <v>0.06</v>
      </c>
      <c r="E13" s="5">
        <f t="shared" si="0"/>
        <v>10104.719999999999</v>
      </c>
      <c r="F13" s="5">
        <f t="shared" si="1"/>
        <v>178516.72</v>
      </c>
      <c r="G13" s="6">
        <v>8925.7999999999993</v>
      </c>
      <c r="H13" s="5">
        <v>1200</v>
      </c>
      <c r="I13" s="5">
        <v>425</v>
      </c>
      <c r="J13" s="5">
        <v>0</v>
      </c>
      <c r="K13" s="5">
        <f>F13+G13+H13+I13+J13</f>
        <v>189067.51999999999</v>
      </c>
      <c r="L13" s="5"/>
    </row>
    <row r="14" spans="1:12" x14ac:dyDescent="0.3">
      <c r="A14" s="20" t="s">
        <v>25</v>
      </c>
      <c r="B14" s="20" t="s">
        <v>26</v>
      </c>
      <c r="C14" s="3">
        <v>191524</v>
      </c>
      <c r="D14" s="4">
        <v>0.06</v>
      </c>
      <c r="E14" s="5">
        <f>C14*D14</f>
        <v>11491.439999999999</v>
      </c>
      <c r="F14" s="5">
        <f>C14+E14</f>
        <v>203015.44</v>
      </c>
      <c r="G14" s="6">
        <v>10150.790000000001</v>
      </c>
      <c r="H14" s="5">
        <v>0</v>
      </c>
      <c r="I14" s="5">
        <v>425</v>
      </c>
      <c r="J14" s="5">
        <v>0</v>
      </c>
      <c r="K14" s="5">
        <f>F14+G14+H14+I14+J14</f>
        <v>213591.23</v>
      </c>
      <c r="L14" s="5"/>
    </row>
    <row r="15" spans="1:12" x14ac:dyDescent="0.3">
      <c r="A15" s="20" t="s">
        <v>27</v>
      </c>
      <c r="B15" s="20" t="s">
        <v>23</v>
      </c>
      <c r="C15" s="3">
        <v>168412</v>
      </c>
      <c r="D15" s="4">
        <v>0.06</v>
      </c>
      <c r="E15" s="5">
        <f t="shared" si="0"/>
        <v>10104.719999999999</v>
      </c>
      <c r="F15" s="5">
        <f t="shared" si="1"/>
        <v>178516.72</v>
      </c>
      <c r="G15" s="6">
        <v>8925.7999999999993</v>
      </c>
      <c r="H15" s="5">
        <v>0</v>
      </c>
      <c r="I15" s="5">
        <v>425</v>
      </c>
      <c r="J15" s="5">
        <v>0</v>
      </c>
      <c r="K15" s="5">
        <f>F15+G15+H15+I15+J15</f>
        <v>187867.51999999999</v>
      </c>
      <c r="L15" s="5"/>
    </row>
    <row r="16" spans="1:12" x14ac:dyDescent="0.3">
      <c r="A16" s="20" t="s">
        <v>28</v>
      </c>
      <c r="B16" s="20" t="s">
        <v>23</v>
      </c>
      <c r="C16" s="3">
        <v>168412</v>
      </c>
      <c r="D16" s="4">
        <v>0.06</v>
      </c>
      <c r="E16" s="5">
        <f>C16*D16</f>
        <v>10104.719999999999</v>
      </c>
      <c r="F16" s="5">
        <f>C16+E16</f>
        <v>178516.72</v>
      </c>
      <c r="G16" s="6">
        <v>8925.7999999999993</v>
      </c>
      <c r="H16" s="5">
        <v>1200</v>
      </c>
      <c r="I16" s="5">
        <v>425</v>
      </c>
      <c r="J16" s="5">
        <v>0</v>
      </c>
      <c r="K16" s="5">
        <f>F16+G16+H16+I16+J16</f>
        <v>189067.51999999999</v>
      </c>
      <c r="L16" s="5"/>
    </row>
    <row r="17" spans="1:12" x14ac:dyDescent="0.3">
      <c r="A17" s="20" t="s">
        <v>29</v>
      </c>
      <c r="B17" s="20" t="s">
        <v>23</v>
      </c>
      <c r="C17" s="3">
        <v>168412</v>
      </c>
      <c r="D17" s="4">
        <v>0.06</v>
      </c>
      <c r="E17" s="5">
        <f>C17*D17</f>
        <v>10104.719999999999</v>
      </c>
      <c r="F17" s="5">
        <f>C17+E17</f>
        <v>178516.72</v>
      </c>
      <c r="G17" s="6">
        <v>8925.7999999999993</v>
      </c>
      <c r="H17" s="5">
        <v>0</v>
      </c>
      <c r="I17" s="5">
        <v>425</v>
      </c>
      <c r="J17" s="5">
        <v>0</v>
      </c>
      <c r="K17" s="5">
        <f>F17+G17+H17+I17+J17</f>
        <v>187867.51999999999</v>
      </c>
      <c r="L17" s="5"/>
    </row>
    <row r="18" spans="1:12" x14ac:dyDescent="0.3">
      <c r="A18" s="20" t="s">
        <v>30</v>
      </c>
      <c r="B18" s="20" t="s">
        <v>31</v>
      </c>
      <c r="C18" s="3">
        <v>154997</v>
      </c>
      <c r="D18" s="4">
        <v>0.06</v>
      </c>
      <c r="E18" s="5">
        <f>C18*D18</f>
        <v>9299.82</v>
      </c>
      <c r="F18" s="5">
        <f>C18+E18</f>
        <v>164296.82</v>
      </c>
      <c r="G18" s="6">
        <v>8214.83</v>
      </c>
      <c r="H18" s="5">
        <v>1200</v>
      </c>
      <c r="I18" s="5">
        <v>425</v>
      </c>
      <c r="J18" s="5">
        <v>0</v>
      </c>
      <c r="K18" s="5">
        <f>F18+G18+H18+I18+J18</f>
        <v>174136.65</v>
      </c>
      <c r="L18" s="5"/>
    </row>
    <row r="19" spans="1:12" x14ac:dyDescent="0.3">
      <c r="A19" s="20" t="s">
        <v>32</v>
      </c>
      <c r="B19" s="20" t="s">
        <v>23</v>
      </c>
      <c r="C19" s="3">
        <v>168412</v>
      </c>
      <c r="D19" s="4">
        <v>0.06</v>
      </c>
      <c r="E19" s="5">
        <f t="shared" si="0"/>
        <v>10104.719999999999</v>
      </c>
      <c r="F19" s="5">
        <f t="shared" si="1"/>
        <v>178516.72</v>
      </c>
      <c r="G19" s="6">
        <v>8925.7999999999993</v>
      </c>
      <c r="H19" s="5">
        <v>0</v>
      </c>
      <c r="I19" s="5">
        <v>425</v>
      </c>
      <c r="J19" s="5">
        <v>0</v>
      </c>
      <c r="K19" s="5">
        <f>F19+G19+H19+I19+J19</f>
        <v>187867.51999999999</v>
      </c>
      <c r="L19" s="5"/>
    </row>
    <row r="20" spans="1:12" x14ac:dyDescent="0.3">
      <c r="A20" s="20" t="s">
        <v>33</v>
      </c>
      <c r="B20" s="20" t="s">
        <v>23</v>
      </c>
      <c r="C20" s="3">
        <v>168412</v>
      </c>
      <c r="D20" s="4">
        <v>5.5E-2</v>
      </c>
      <c r="E20" s="5">
        <f>C20*D20</f>
        <v>9262.66</v>
      </c>
      <c r="F20" s="5">
        <f>C20+E20</f>
        <v>177674.66</v>
      </c>
      <c r="G20" s="6">
        <v>8883.68</v>
      </c>
      <c r="H20" s="5">
        <v>1200</v>
      </c>
      <c r="I20" s="5">
        <v>425</v>
      </c>
      <c r="J20" s="5">
        <v>0</v>
      </c>
      <c r="K20" s="5">
        <f>F20+G20+H20+I20+J20</f>
        <v>188183.34</v>
      </c>
      <c r="L20" s="5"/>
    </row>
    <row r="21" spans="1:12" x14ac:dyDescent="0.3">
      <c r="A21" s="20" t="s">
        <v>34</v>
      </c>
      <c r="B21" s="20" t="s">
        <v>31</v>
      </c>
      <c r="C21" s="3">
        <v>154997</v>
      </c>
      <c r="D21" s="4">
        <v>5.5E-2</v>
      </c>
      <c r="E21" s="5">
        <f>C21*D21</f>
        <v>8524.8350000000009</v>
      </c>
      <c r="F21" s="5">
        <f>C21+E21</f>
        <v>163521.83499999999</v>
      </c>
      <c r="G21" s="6">
        <f>(F21/260)*13</f>
        <v>8176.0917499999987</v>
      </c>
      <c r="H21" s="5">
        <v>2400</v>
      </c>
      <c r="I21" s="5">
        <v>0</v>
      </c>
      <c r="J21" s="5">
        <v>375</v>
      </c>
      <c r="K21" s="5">
        <f>F21+G21+H21+I21+J21</f>
        <v>174472.92674999998</v>
      </c>
      <c r="L21" s="5"/>
    </row>
    <row r="22" spans="1:12" x14ac:dyDescent="0.3">
      <c r="A22" s="20" t="s">
        <v>35</v>
      </c>
      <c r="B22" s="20" t="s">
        <v>23</v>
      </c>
      <c r="C22" s="3">
        <v>168412</v>
      </c>
      <c r="D22" s="4">
        <v>0.06</v>
      </c>
      <c r="E22" s="5">
        <f t="shared" si="0"/>
        <v>10104.719999999999</v>
      </c>
      <c r="F22" s="5">
        <f t="shared" si="1"/>
        <v>178516.72</v>
      </c>
      <c r="G22" s="6">
        <v>8925.7999999999993</v>
      </c>
      <c r="H22" s="5">
        <v>0</v>
      </c>
      <c r="I22" s="5">
        <v>425</v>
      </c>
      <c r="J22" s="5">
        <v>0</v>
      </c>
      <c r="K22" s="5">
        <f>F22+G22+H22+I22+J22</f>
        <v>187867.51999999999</v>
      </c>
      <c r="L22" s="5"/>
    </row>
    <row r="23" spans="1:12" x14ac:dyDescent="0.3">
      <c r="A23" s="20" t="s">
        <v>36</v>
      </c>
      <c r="B23" s="20" t="s">
        <v>31</v>
      </c>
      <c r="C23" s="3">
        <v>154997</v>
      </c>
      <c r="D23" s="4">
        <v>4.4999999999999998E-2</v>
      </c>
      <c r="E23" s="5">
        <f t="shared" si="0"/>
        <v>6974.8649999999998</v>
      </c>
      <c r="F23" s="5">
        <f t="shared" si="1"/>
        <v>161971.86499999999</v>
      </c>
      <c r="G23" s="6">
        <v>8098.61</v>
      </c>
      <c r="H23" s="5">
        <v>1200</v>
      </c>
      <c r="I23" s="5">
        <v>425</v>
      </c>
      <c r="J23" s="5">
        <v>0</v>
      </c>
      <c r="K23" s="5">
        <f>F23+G23+H23+I23+J23</f>
        <v>171695.47499999998</v>
      </c>
      <c r="L23" s="5"/>
    </row>
    <row r="24" spans="1:12" x14ac:dyDescent="0.3">
      <c r="A24" s="20" t="s">
        <v>37</v>
      </c>
      <c r="B24" s="20" t="s">
        <v>31</v>
      </c>
      <c r="C24" s="3">
        <v>154997</v>
      </c>
      <c r="D24" s="4">
        <v>4.4999999999999998E-2</v>
      </c>
      <c r="E24" s="5">
        <f>C24*D24</f>
        <v>6974.8649999999998</v>
      </c>
      <c r="F24" s="5">
        <f>C24+E24</f>
        <v>161971.86499999999</v>
      </c>
      <c r="G24" s="6">
        <v>8098.61</v>
      </c>
      <c r="H24" s="5">
        <v>1200</v>
      </c>
      <c r="I24" s="5">
        <v>425</v>
      </c>
      <c r="J24" s="5">
        <v>0</v>
      </c>
      <c r="K24" s="5">
        <f>F24+G24+H24+I24+J24</f>
        <v>171695.47499999998</v>
      </c>
      <c r="L24" s="5"/>
    </row>
    <row r="25" spans="1:12" x14ac:dyDescent="0.3">
      <c r="A25" s="20" t="s">
        <v>38</v>
      </c>
      <c r="B25" s="20" t="s">
        <v>31</v>
      </c>
      <c r="C25" s="3">
        <v>154997</v>
      </c>
      <c r="D25" s="4">
        <v>0.04</v>
      </c>
      <c r="E25" s="5">
        <f t="shared" ref="E25" si="2">C25*D25</f>
        <v>6199.88</v>
      </c>
      <c r="F25" s="5">
        <f t="shared" ref="F25" si="3">C25+E25</f>
        <v>161196.88</v>
      </c>
      <c r="G25" s="6">
        <v>8059.87</v>
      </c>
      <c r="H25" s="5">
        <v>1200</v>
      </c>
      <c r="I25" s="5">
        <v>0</v>
      </c>
      <c r="J25" s="5">
        <v>375</v>
      </c>
      <c r="K25" s="5">
        <f>F25+G25+H25+I25+J25</f>
        <v>170831.75</v>
      </c>
      <c r="L25" s="5"/>
    </row>
    <row r="26" spans="1:12" x14ac:dyDescent="0.3">
      <c r="A26" s="20" t="s">
        <v>39</v>
      </c>
      <c r="B26" s="20" t="s">
        <v>31</v>
      </c>
      <c r="C26" s="3">
        <v>154997</v>
      </c>
      <c r="D26" s="4">
        <v>4.2500000000000003E-2</v>
      </c>
      <c r="E26" s="5">
        <f>C26*D26</f>
        <v>6587.3725000000004</v>
      </c>
      <c r="F26" s="5">
        <f>C26+E26</f>
        <v>161584.3725</v>
      </c>
      <c r="G26" s="6">
        <v>8079.24</v>
      </c>
      <c r="H26" s="5">
        <v>0</v>
      </c>
      <c r="I26" s="5">
        <v>425</v>
      </c>
      <c r="J26" s="5">
        <v>0</v>
      </c>
      <c r="K26" s="5">
        <f>F26+G26+H26+I26+J26</f>
        <v>170088.61249999999</v>
      </c>
      <c r="L26" s="5"/>
    </row>
    <row r="27" spans="1:12" x14ac:dyDescent="0.3">
      <c r="A27" s="20" t="s">
        <v>40</v>
      </c>
      <c r="B27" s="20" t="s">
        <v>31</v>
      </c>
      <c r="C27" s="3">
        <v>154997</v>
      </c>
      <c r="D27" s="4">
        <v>0.04</v>
      </c>
      <c r="E27" s="5">
        <f t="shared" si="0"/>
        <v>6199.88</v>
      </c>
      <c r="F27" s="5">
        <f t="shared" si="1"/>
        <v>161196.88</v>
      </c>
      <c r="G27" s="6">
        <v>8059.87</v>
      </c>
      <c r="H27" s="5">
        <v>0</v>
      </c>
      <c r="I27" s="5">
        <v>375</v>
      </c>
      <c r="J27" s="5">
        <v>0</v>
      </c>
      <c r="K27" s="5">
        <f>F27+G27+H27+I27+J27</f>
        <v>169631.75</v>
      </c>
      <c r="L27" s="5"/>
    </row>
    <row r="28" spans="1:12" x14ac:dyDescent="0.3">
      <c r="A28" s="20" t="s">
        <v>41</v>
      </c>
      <c r="B28" s="20" t="s">
        <v>31</v>
      </c>
      <c r="C28" s="3">
        <v>154997</v>
      </c>
      <c r="D28" s="4">
        <v>2.75E-2</v>
      </c>
      <c r="E28" s="5">
        <f>C28*D28</f>
        <v>4262.4175000000005</v>
      </c>
      <c r="F28" s="5">
        <f>C28+E28</f>
        <v>159259.41750000001</v>
      </c>
      <c r="G28" s="6">
        <v>7963.02</v>
      </c>
      <c r="H28" s="5">
        <v>2400</v>
      </c>
      <c r="I28" s="5">
        <v>425</v>
      </c>
      <c r="J28" s="5">
        <v>0</v>
      </c>
      <c r="K28" s="5">
        <f>F28+G28+H28+I28+J28</f>
        <v>170047.4375</v>
      </c>
      <c r="L28" s="5"/>
    </row>
    <row r="29" spans="1:12" x14ac:dyDescent="0.3">
      <c r="A29" s="20" t="s">
        <v>42</v>
      </c>
      <c r="B29" s="20" t="s">
        <v>31</v>
      </c>
      <c r="C29" s="3">
        <v>154997</v>
      </c>
      <c r="D29" s="4">
        <v>5.2499999999999998E-2</v>
      </c>
      <c r="E29" s="5">
        <f t="shared" ref="E29:E33" si="4">C29*D29</f>
        <v>8137.3424999999997</v>
      </c>
      <c r="F29" s="5">
        <f t="shared" ref="F29:F33" si="5">C29+E29</f>
        <v>163134.3425</v>
      </c>
      <c r="G29" s="6">
        <f t="shared" ref="G29" si="6">(F29/260)*13</f>
        <v>8156.7171249999992</v>
      </c>
      <c r="H29" s="5">
        <v>0</v>
      </c>
      <c r="I29" s="5">
        <v>425</v>
      </c>
      <c r="J29" s="5">
        <v>0</v>
      </c>
      <c r="K29" s="5">
        <f>F29+G29+H29+I29+J29</f>
        <v>171716.05962499999</v>
      </c>
      <c r="L29" s="5"/>
    </row>
    <row r="30" spans="1:12" x14ac:dyDescent="0.3">
      <c r="A30" s="20" t="s">
        <v>43</v>
      </c>
      <c r="B30" s="20" t="s">
        <v>44</v>
      </c>
      <c r="C30" s="3">
        <v>149322</v>
      </c>
      <c r="D30" s="4">
        <v>2.75E-2</v>
      </c>
      <c r="E30" s="5">
        <f t="shared" si="4"/>
        <v>4106.3550000000005</v>
      </c>
      <c r="F30" s="5">
        <f t="shared" si="5"/>
        <v>153428.35500000001</v>
      </c>
      <c r="G30" s="6">
        <v>7671.43</v>
      </c>
      <c r="H30" s="5">
        <v>0</v>
      </c>
      <c r="I30" s="5">
        <v>425</v>
      </c>
      <c r="J30" s="5">
        <v>0</v>
      </c>
      <c r="K30" s="5">
        <f>F30+G30+H30+I30+J30</f>
        <v>161524.785</v>
      </c>
      <c r="L30" s="5"/>
    </row>
    <row r="31" spans="1:12" x14ac:dyDescent="0.3">
      <c r="A31" s="20" t="s">
        <v>45</v>
      </c>
      <c r="B31" s="20" t="s">
        <v>44</v>
      </c>
      <c r="C31" s="3">
        <v>149322</v>
      </c>
      <c r="D31" s="4">
        <v>2.75E-2</v>
      </c>
      <c r="E31" s="5">
        <f t="shared" si="4"/>
        <v>4106.3550000000005</v>
      </c>
      <c r="F31" s="5">
        <f t="shared" si="5"/>
        <v>153428.35500000001</v>
      </c>
      <c r="G31" s="6">
        <v>7671.43</v>
      </c>
      <c r="H31" s="5">
        <v>1200</v>
      </c>
      <c r="I31" s="5">
        <v>425</v>
      </c>
      <c r="J31" s="5">
        <v>0</v>
      </c>
      <c r="K31" s="5">
        <f>F31+G31+H31+I31+J31</f>
        <v>162724.785</v>
      </c>
      <c r="L31" s="5"/>
    </row>
    <row r="32" spans="1:12" x14ac:dyDescent="0.3">
      <c r="A32" s="20" t="s">
        <v>46</v>
      </c>
      <c r="B32" s="20" t="s">
        <v>44</v>
      </c>
      <c r="C32" s="3">
        <v>149322</v>
      </c>
      <c r="D32" s="4">
        <v>2.5000000000000001E-2</v>
      </c>
      <c r="E32" s="5">
        <f t="shared" si="4"/>
        <v>3733.05</v>
      </c>
      <c r="F32" s="5">
        <f t="shared" si="5"/>
        <v>153055.04999999999</v>
      </c>
      <c r="G32" s="6">
        <v>7652.71</v>
      </c>
      <c r="H32" s="5">
        <v>0</v>
      </c>
      <c r="I32" s="5">
        <v>425</v>
      </c>
      <c r="J32" s="5">
        <v>0</v>
      </c>
      <c r="K32" s="5">
        <f>F32+G32+H32+I32+J32</f>
        <v>161132.75999999998</v>
      </c>
      <c r="L32" s="5"/>
    </row>
    <row r="33" spans="1:12" x14ac:dyDescent="0.3">
      <c r="A33" s="20" t="s">
        <v>47</v>
      </c>
      <c r="B33" s="20" t="s">
        <v>44</v>
      </c>
      <c r="C33" s="3">
        <v>149322</v>
      </c>
      <c r="D33" s="4">
        <v>2.75E-2</v>
      </c>
      <c r="E33" s="5">
        <f t="shared" si="4"/>
        <v>4106.3550000000005</v>
      </c>
      <c r="F33" s="5">
        <f t="shared" si="5"/>
        <v>153428.35500000001</v>
      </c>
      <c r="G33" s="6">
        <v>7671.43</v>
      </c>
      <c r="H33" s="5">
        <v>0</v>
      </c>
      <c r="I33" s="5">
        <v>425</v>
      </c>
      <c r="J33" s="5">
        <v>0</v>
      </c>
      <c r="K33" s="5">
        <f>F33+G33+H33+I33+J33</f>
        <v>161524.785</v>
      </c>
      <c r="L33" s="5"/>
    </row>
    <row r="34" spans="1:12" x14ac:dyDescent="0.3">
      <c r="A34" s="20" t="s">
        <v>48</v>
      </c>
      <c r="B34" s="20" t="s">
        <v>49</v>
      </c>
      <c r="C34" s="3">
        <v>141587</v>
      </c>
      <c r="D34" s="4">
        <v>0.04</v>
      </c>
      <c r="E34" s="5">
        <f t="shared" si="0"/>
        <v>5663.4800000000005</v>
      </c>
      <c r="F34" s="5">
        <f t="shared" si="1"/>
        <v>147250.48000000001</v>
      </c>
      <c r="G34" s="6">
        <v>7362.55</v>
      </c>
      <c r="H34" s="5">
        <v>0</v>
      </c>
      <c r="I34" s="5">
        <v>425</v>
      </c>
      <c r="J34" s="5">
        <v>0</v>
      </c>
      <c r="K34" s="5">
        <f>F34+G34+H34+I34+J34</f>
        <v>155038.03</v>
      </c>
      <c r="L34" s="5"/>
    </row>
    <row r="35" spans="1:12" x14ac:dyDescent="0.3">
      <c r="A35" s="20" t="s">
        <v>50</v>
      </c>
      <c r="B35" s="20" t="s">
        <v>49</v>
      </c>
      <c r="C35" s="3">
        <v>141587</v>
      </c>
      <c r="D35" s="4">
        <v>0.04</v>
      </c>
      <c r="E35" s="5">
        <f t="shared" si="0"/>
        <v>5663.4800000000005</v>
      </c>
      <c r="F35" s="5">
        <f t="shared" si="1"/>
        <v>147250.48000000001</v>
      </c>
      <c r="G35" s="6">
        <v>7362.55</v>
      </c>
      <c r="H35" s="5">
        <v>1200</v>
      </c>
      <c r="I35" s="5">
        <v>425</v>
      </c>
      <c r="J35" s="5">
        <v>0</v>
      </c>
      <c r="K35" s="5">
        <f>F35+G35+H35+I35+J35</f>
        <v>156238.03</v>
      </c>
      <c r="L35" s="5"/>
    </row>
    <row r="36" spans="1:12" x14ac:dyDescent="0.3">
      <c r="A36" s="20" t="s">
        <v>51</v>
      </c>
      <c r="B36" s="20" t="s">
        <v>49</v>
      </c>
      <c r="C36" s="3">
        <v>141587</v>
      </c>
      <c r="D36" s="4">
        <v>2.75E-2</v>
      </c>
      <c r="E36" s="5">
        <f t="shared" si="0"/>
        <v>3893.6424999999999</v>
      </c>
      <c r="F36" s="5">
        <f t="shared" si="1"/>
        <v>145480.64249999999</v>
      </c>
      <c r="G36" s="6">
        <v>7274.02</v>
      </c>
      <c r="H36" s="5">
        <v>0</v>
      </c>
      <c r="I36" s="5">
        <v>425</v>
      </c>
      <c r="J36" s="5">
        <v>0</v>
      </c>
      <c r="K36" s="5">
        <f>F36+G36+H36+I36+J36</f>
        <v>153179.66249999998</v>
      </c>
      <c r="L36" s="5"/>
    </row>
    <row r="37" spans="1:12" x14ac:dyDescent="0.3">
      <c r="A37" s="20" t="s">
        <v>52</v>
      </c>
      <c r="B37" s="20" t="s">
        <v>49</v>
      </c>
      <c r="C37" s="3">
        <v>141587</v>
      </c>
      <c r="D37" s="4">
        <v>2.5000000000000001E-2</v>
      </c>
      <c r="E37" s="5">
        <f t="shared" si="0"/>
        <v>3539.6750000000002</v>
      </c>
      <c r="F37" s="5">
        <f t="shared" si="1"/>
        <v>145126.67499999999</v>
      </c>
      <c r="G37" s="6">
        <v>7256.34</v>
      </c>
      <c r="H37" s="5">
        <v>0</v>
      </c>
      <c r="I37" s="5">
        <v>425</v>
      </c>
      <c r="J37" s="5">
        <v>0</v>
      </c>
      <c r="K37" s="5">
        <f>F37+G37+H37+I37+J37</f>
        <v>152808.01499999998</v>
      </c>
      <c r="L37" s="5"/>
    </row>
    <row r="38" spans="1:12" x14ac:dyDescent="0.3">
      <c r="A38" s="20" t="s">
        <v>53</v>
      </c>
      <c r="B38" s="20" t="s">
        <v>54</v>
      </c>
      <c r="C38" s="3">
        <v>141587</v>
      </c>
      <c r="D38" s="4">
        <v>2.2499999999999999E-2</v>
      </c>
      <c r="E38" s="5">
        <f t="shared" si="0"/>
        <v>3185.7075</v>
      </c>
      <c r="F38" s="5">
        <f t="shared" si="1"/>
        <v>144772.70749999999</v>
      </c>
      <c r="G38" s="6">
        <v>7238.66</v>
      </c>
      <c r="H38" s="5">
        <v>0</v>
      </c>
      <c r="I38" s="5">
        <v>425</v>
      </c>
      <c r="J38" s="5">
        <v>0</v>
      </c>
      <c r="K38" s="5">
        <f>F38+G38+H38+I38+J38</f>
        <v>152436.36749999999</v>
      </c>
      <c r="L38" s="5"/>
    </row>
    <row r="39" spans="1:12" x14ac:dyDescent="0.3">
      <c r="A39" s="20" t="s">
        <v>55</v>
      </c>
      <c r="B39" s="20" t="s">
        <v>54</v>
      </c>
      <c r="C39" s="3">
        <v>141587</v>
      </c>
      <c r="D39" s="4">
        <v>2.2499999999999999E-2</v>
      </c>
      <c r="E39" s="5">
        <f t="shared" si="0"/>
        <v>3185.7075</v>
      </c>
      <c r="F39" s="5">
        <f t="shared" si="1"/>
        <v>144772.70749999999</v>
      </c>
      <c r="G39" s="6">
        <v>7238.66</v>
      </c>
      <c r="H39" s="5">
        <v>0</v>
      </c>
      <c r="I39" s="5">
        <v>425</v>
      </c>
      <c r="J39" s="5">
        <v>0</v>
      </c>
      <c r="K39" s="5">
        <f>F39+G39+H39+I39+J39</f>
        <v>152436.36749999999</v>
      </c>
      <c r="L39" s="5"/>
    </row>
    <row r="40" spans="1:12" x14ac:dyDescent="0.3">
      <c r="A40" s="20" t="s">
        <v>56</v>
      </c>
      <c r="B40" s="20" t="s">
        <v>54</v>
      </c>
      <c r="C40" s="3">
        <v>141587</v>
      </c>
      <c r="D40" s="4">
        <v>2.2499999999999999E-2</v>
      </c>
      <c r="E40" s="5">
        <f t="shared" si="0"/>
        <v>3185.7075</v>
      </c>
      <c r="F40" s="5">
        <f t="shared" si="1"/>
        <v>144772.70749999999</v>
      </c>
      <c r="G40" s="6">
        <v>7238.66</v>
      </c>
      <c r="H40" s="5">
        <v>0</v>
      </c>
      <c r="I40" s="5">
        <v>425</v>
      </c>
      <c r="J40" s="5">
        <v>0</v>
      </c>
      <c r="K40" s="5">
        <f>F40+G40+H40+I40+J40</f>
        <v>152436.36749999999</v>
      </c>
      <c r="L40" s="5"/>
    </row>
    <row r="41" spans="1:12" x14ac:dyDescent="0.3">
      <c r="A41" s="20" t="s">
        <v>57</v>
      </c>
      <c r="B41" s="20" t="s">
        <v>54</v>
      </c>
      <c r="C41" s="3">
        <v>141587</v>
      </c>
      <c r="D41" s="4">
        <v>2.2499999999999999E-2</v>
      </c>
      <c r="E41" s="5">
        <f t="shared" si="0"/>
        <v>3185.7075</v>
      </c>
      <c r="F41" s="5">
        <f t="shared" si="1"/>
        <v>144772.70749999999</v>
      </c>
      <c r="G41" s="6">
        <v>7238.66</v>
      </c>
      <c r="H41" s="5">
        <v>0</v>
      </c>
      <c r="I41" s="5">
        <v>425</v>
      </c>
      <c r="J41" s="5">
        <v>0</v>
      </c>
      <c r="K41" s="5">
        <f>F41+G41+H41+I41+J41</f>
        <v>152436.36749999999</v>
      </c>
      <c r="L41" s="5"/>
    </row>
    <row r="42" spans="1:12" x14ac:dyDescent="0.3">
      <c r="A42" s="20" t="s">
        <v>58</v>
      </c>
      <c r="B42" s="20" t="s">
        <v>54</v>
      </c>
      <c r="C42" s="3">
        <v>141587</v>
      </c>
      <c r="D42" s="4">
        <v>2.2499999999999999E-2</v>
      </c>
      <c r="E42" s="5">
        <f t="shared" si="0"/>
        <v>3185.7075</v>
      </c>
      <c r="F42" s="5">
        <f t="shared" si="1"/>
        <v>144772.70749999999</v>
      </c>
      <c r="G42" s="6">
        <v>7238.66</v>
      </c>
      <c r="H42" s="5">
        <v>0</v>
      </c>
      <c r="I42" s="5">
        <v>425</v>
      </c>
      <c r="J42" s="5">
        <v>0</v>
      </c>
      <c r="K42" s="5">
        <f>F42+G42+H42+I42+J42</f>
        <v>152436.36749999999</v>
      </c>
      <c r="L42" s="5"/>
    </row>
    <row r="43" spans="1:12" x14ac:dyDescent="0.3">
      <c r="A43" s="20" t="s">
        <v>59</v>
      </c>
      <c r="B43" s="20" t="s">
        <v>60</v>
      </c>
      <c r="C43" s="3">
        <v>110776</v>
      </c>
      <c r="D43" s="4">
        <v>0</v>
      </c>
      <c r="E43" s="5">
        <f t="shared" si="0"/>
        <v>0</v>
      </c>
      <c r="F43" s="5">
        <f t="shared" si="1"/>
        <v>110776</v>
      </c>
      <c r="G43" s="6">
        <v>5538.78</v>
      </c>
      <c r="H43" s="5">
        <v>0</v>
      </c>
      <c r="I43" s="5">
        <v>425</v>
      </c>
      <c r="J43" s="5">
        <v>0</v>
      </c>
      <c r="K43" s="5">
        <f>F43+G43+H43+I43+J43</f>
        <v>116739.78</v>
      </c>
      <c r="L43" s="5"/>
    </row>
    <row r="44" spans="1:12" x14ac:dyDescent="0.3">
      <c r="A44" s="20" t="s">
        <v>61</v>
      </c>
      <c r="B44" s="20" t="s">
        <v>60</v>
      </c>
      <c r="C44" s="3">
        <v>110776</v>
      </c>
      <c r="D44" s="4">
        <v>0</v>
      </c>
      <c r="E44" s="5">
        <f t="shared" si="0"/>
        <v>0</v>
      </c>
      <c r="F44" s="5">
        <f t="shared" si="1"/>
        <v>110776</v>
      </c>
      <c r="G44" s="6">
        <v>5538.78</v>
      </c>
      <c r="H44" s="5">
        <v>0</v>
      </c>
      <c r="I44" s="5">
        <v>425</v>
      </c>
      <c r="J44" s="5">
        <v>0</v>
      </c>
      <c r="K44" s="5">
        <f>F44+G44+H44+I44+J44</f>
        <v>116739.78</v>
      </c>
      <c r="L44" s="5"/>
    </row>
    <row r="45" spans="1:12" x14ac:dyDescent="0.3">
      <c r="A45" s="20" t="s">
        <v>62</v>
      </c>
      <c r="B45" s="20" t="s">
        <v>60</v>
      </c>
      <c r="C45" s="3">
        <v>100905</v>
      </c>
      <c r="D45" s="4">
        <v>0</v>
      </c>
      <c r="E45" s="5">
        <f t="shared" si="0"/>
        <v>0</v>
      </c>
      <c r="F45" s="5">
        <f t="shared" si="1"/>
        <v>100905</v>
      </c>
      <c r="G45" s="6">
        <v>5045.3</v>
      </c>
      <c r="H45" s="5">
        <v>0</v>
      </c>
      <c r="I45" s="5">
        <v>425</v>
      </c>
      <c r="J45" s="5">
        <v>0</v>
      </c>
      <c r="K45" s="5">
        <f>F45+G45+H45+I45+J45</f>
        <v>106375.3</v>
      </c>
      <c r="L45" s="5"/>
    </row>
    <row r="46" spans="1:12" x14ac:dyDescent="0.3">
      <c r="A46" s="20" t="s">
        <v>63</v>
      </c>
      <c r="B46" s="20" t="s">
        <v>60</v>
      </c>
      <c r="C46" s="3">
        <v>100905</v>
      </c>
      <c r="D46" s="4">
        <v>0</v>
      </c>
      <c r="E46" s="5">
        <f t="shared" si="0"/>
        <v>0</v>
      </c>
      <c r="F46" s="5">
        <f t="shared" si="1"/>
        <v>100905</v>
      </c>
      <c r="G46" s="6">
        <v>5045.3</v>
      </c>
      <c r="H46" s="5">
        <v>0</v>
      </c>
      <c r="I46" s="5">
        <v>425</v>
      </c>
      <c r="J46" s="5">
        <v>0</v>
      </c>
      <c r="K46" s="5">
        <f>F46+G46+H46+I46+J46</f>
        <v>106375.3</v>
      </c>
      <c r="L46" s="5"/>
    </row>
    <row r="47" spans="1:12" x14ac:dyDescent="0.3">
      <c r="A47" s="20" t="s">
        <v>64</v>
      </c>
      <c r="B47" s="20" t="s">
        <v>60</v>
      </c>
      <c r="C47" s="3">
        <v>100905</v>
      </c>
      <c r="D47" s="4">
        <v>0</v>
      </c>
      <c r="E47" s="5">
        <f t="shared" si="0"/>
        <v>0</v>
      </c>
      <c r="F47" s="5">
        <f t="shared" si="1"/>
        <v>100905</v>
      </c>
      <c r="G47" s="6">
        <v>5045.3</v>
      </c>
      <c r="H47" s="5">
        <v>0</v>
      </c>
      <c r="I47" s="5">
        <v>425</v>
      </c>
      <c r="J47" s="5">
        <v>0</v>
      </c>
      <c r="K47" s="5">
        <f>F47+G47+H47+I47+J47</f>
        <v>106375.3</v>
      </c>
      <c r="L47" s="5"/>
    </row>
    <row r="48" spans="1:12" x14ac:dyDescent="0.3">
      <c r="A48" s="20" t="s">
        <v>65</v>
      </c>
      <c r="B48" s="20" t="s">
        <v>60</v>
      </c>
      <c r="C48" s="3">
        <v>110776</v>
      </c>
      <c r="D48" s="4">
        <v>0</v>
      </c>
      <c r="E48" s="5">
        <f t="shared" si="0"/>
        <v>0</v>
      </c>
      <c r="F48" s="5">
        <f t="shared" si="1"/>
        <v>110776</v>
      </c>
      <c r="G48" s="6">
        <v>5538.78</v>
      </c>
      <c r="H48" s="5">
        <v>0</v>
      </c>
      <c r="I48" s="5">
        <v>425</v>
      </c>
      <c r="J48" s="5">
        <v>0</v>
      </c>
      <c r="K48" s="5">
        <f>F48+G48+H48+I48+J48</f>
        <v>116739.78</v>
      </c>
      <c r="L48" s="5"/>
    </row>
    <row r="49" spans="1:12" x14ac:dyDescent="0.3">
      <c r="A49" s="20" t="s">
        <v>66</v>
      </c>
      <c r="B49" s="20" t="s">
        <v>60</v>
      </c>
      <c r="C49" s="3">
        <v>100905</v>
      </c>
      <c r="D49" s="4">
        <v>0</v>
      </c>
      <c r="E49" s="5">
        <f t="shared" si="0"/>
        <v>0</v>
      </c>
      <c r="F49" s="5">
        <f t="shared" si="1"/>
        <v>100905</v>
      </c>
      <c r="G49" s="6">
        <v>5045.3</v>
      </c>
      <c r="H49" s="5">
        <v>0</v>
      </c>
      <c r="I49" s="5">
        <v>425</v>
      </c>
      <c r="J49" s="5">
        <v>0</v>
      </c>
      <c r="K49" s="5">
        <f>F49+G49+H49+I49+J49</f>
        <v>106375.3</v>
      </c>
      <c r="L49" s="5"/>
    </row>
    <row r="50" spans="1:12" x14ac:dyDescent="0.3">
      <c r="A50" s="20" t="s">
        <v>67</v>
      </c>
      <c r="B50" s="20" t="s">
        <v>60</v>
      </c>
      <c r="C50" s="3">
        <v>100905</v>
      </c>
      <c r="D50" s="4">
        <v>0</v>
      </c>
      <c r="E50" s="5">
        <f t="shared" si="0"/>
        <v>0</v>
      </c>
      <c r="F50" s="5">
        <f t="shared" si="1"/>
        <v>100905</v>
      </c>
      <c r="G50" s="6">
        <v>5045.3</v>
      </c>
      <c r="H50" s="5">
        <v>0</v>
      </c>
      <c r="I50" s="5">
        <v>425</v>
      </c>
      <c r="J50" s="5">
        <v>0</v>
      </c>
      <c r="K50" s="5">
        <f>F50+G50+H50+I50+J50</f>
        <v>106375.3</v>
      </c>
      <c r="L50" s="5"/>
    </row>
    <row r="51" spans="1:12" x14ac:dyDescent="0.3">
      <c r="A51" s="20" t="s">
        <v>68</v>
      </c>
      <c r="B51" s="20" t="s">
        <v>60</v>
      </c>
      <c r="C51" s="3">
        <v>100905</v>
      </c>
      <c r="D51" s="4">
        <v>0</v>
      </c>
      <c r="E51" s="5">
        <f>C51*D51</f>
        <v>0</v>
      </c>
      <c r="F51" s="5">
        <f>C51+E51</f>
        <v>100905</v>
      </c>
      <c r="G51" s="6">
        <v>5045.3</v>
      </c>
      <c r="H51" s="5">
        <v>0</v>
      </c>
      <c r="I51" s="5">
        <v>425</v>
      </c>
      <c r="J51" s="5">
        <v>0</v>
      </c>
      <c r="K51" s="5">
        <f>F51+G51+H51+I51+J51</f>
        <v>106375.3</v>
      </c>
      <c r="L51" s="5"/>
    </row>
    <row r="52" spans="1:12" x14ac:dyDescent="0.3">
      <c r="A52" s="20" t="s">
        <v>69</v>
      </c>
      <c r="B52" s="20" t="s">
        <v>60</v>
      </c>
      <c r="C52" s="3">
        <v>110776</v>
      </c>
      <c r="D52" s="4">
        <v>0</v>
      </c>
      <c r="E52" s="5">
        <f>C52*D52</f>
        <v>0</v>
      </c>
      <c r="F52" s="5">
        <f>C52+E52</f>
        <v>110776</v>
      </c>
      <c r="G52" s="6">
        <v>5538.78</v>
      </c>
      <c r="H52" s="5">
        <v>0</v>
      </c>
      <c r="I52" s="5">
        <v>425</v>
      </c>
      <c r="J52" s="5">
        <v>0</v>
      </c>
      <c r="K52" s="5">
        <f>F52+G52+H52+I52+J52</f>
        <v>116739.78</v>
      </c>
      <c r="L52" s="5"/>
    </row>
    <row r="53" spans="1:12" x14ac:dyDescent="0.3">
      <c r="A53" s="20" t="s">
        <v>70</v>
      </c>
      <c r="B53" s="20" t="s">
        <v>60</v>
      </c>
      <c r="C53" s="3">
        <v>91033</v>
      </c>
      <c r="D53" s="4">
        <v>0</v>
      </c>
      <c r="E53" s="5">
        <f>C53*D53</f>
        <v>0</v>
      </c>
      <c r="F53" s="5">
        <f>C53+E53</f>
        <v>91033</v>
      </c>
      <c r="G53" s="6">
        <v>4551.6899999999996</v>
      </c>
      <c r="H53" s="5">
        <v>0</v>
      </c>
      <c r="I53" s="5">
        <v>425</v>
      </c>
      <c r="J53" s="5">
        <v>0</v>
      </c>
      <c r="K53" s="5">
        <f>F53+G53+H53+I53+J53</f>
        <v>96009.69</v>
      </c>
      <c r="L53" s="5"/>
    </row>
    <row r="54" spans="1:12" x14ac:dyDescent="0.3">
      <c r="A54" s="20" t="s">
        <v>71</v>
      </c>
      <c r="B54" s="20" t="s">
        <v>60</v>
      </c>
      <c r="C54" s="3">
        <v>81163</v>
      </c>
      <c r="D54" s="4">
        <v>0</v>
      </c>
      <c r="E54" s="5">
        <f t="shared" si="0"/>
        <v>0</v>
      </c>
      <c r="F54" s="5">
        <f t="shared" si="1"/>
        <v>81163</v>
      </c>
      <c r="G54" s="6">
        <v>4058.21</v>
      </c>
      <c r="H54" s="5">
        <v>0</v>
      </c>
      <c r="I54" s="5">
        <v>425</v>
      </c>
      <c r="J54" s="5">
        <v>0</v>
      </c>
      <c r="K54" s="5">
        <f>F54+G54+H54+I54+J54</f>
        <v>85646.21</v>
      </c>
      <c r="L54" s="5"/>
    </row>
    <row r="55" spans="1:12" x14ac:dyDescent="0.3">
      <c r="A55" s="20" t="s">
        <v>72</v>
      </c>
      <c r="B55" s="20" t="s">
        <v>60</v>
      </c>
      <c r="C55" s="3">
        <v>81163</v>
      </c>
      <c r="D55" s="4">
        <v>0</v>
      </c>
      <c r="E55" s="5">
        <f t="shared" si="0"/>
        <v>0</v>
      </c>
      <c r="F55" s="5">
        <f t="shared" si="1"/>
        <v>81163</v>
      </c>
      <c r="G55" s="6">
        <v>4058.21</v>
      </c>
      <c r="H55" s="5">
        <v>0</v>
      </c>
      <c r="I55" s="5">
        <v>425</v>
      </c>
      <c r="J55" s="5">
        <v>0</v>
      </c>
      <c r="K55" s="5">
        <f>F55+G55+H55+I55+J55</f>
        <v>85646.21</v>
      </c>
      <c r="L55" s="5"/>
    </row>
    <row r="56" spans="1:12" x14ac:dyDescent="0.3">
      <c r="A56" s="20" t="s">
        <v>73</v>
      </c>
      <c r="B56" s="20" t="s">
        <v>60</v>
      </c>
      <c r="C56" s="3">
        <v>81163</v>
      </c>
      <c r="D56" s="4">
        <v>0</v>
      </c>
      <c r="E56" s="5">
        <f t="shared" si="0"/>
        <v>0</v>
      </c>
      <c r="F56" s="5">
        <f t="shared" si="1"/>
        <v>81163</v>
      </c>
      <c r="G56" s="6">
        <v>4058.21</v>
      </c>
      <c r="H56" s="5">
        <v>0</v>
      </c>
      <c r="I56" s="5">
        <v>425</v>
      </c>
      <c r="J56" s="5">
        <v>0</v>
      </c>
      <c r="K56" s="5">
        <f>F56+G56+H56+I56+J56</f>
        <v>85646.21</v>
      </c>
      <c r="L56" s="5"/>
    </row>
    <row r="57" spans="1:12" x14ac:dyDescent="0.3">
      <c r="A57" s="20" t="s">
        <v>74</v>
      </c>
      <c r="B57" s="20" t="s">
        <v>60</v>
      </c>
      <c r="C57" s="3">
        <v>91033</v>
      </c>
      <c r="D57" s="4">
        <v>0</v>
      </c>
      <c r="E57" s="5">
        <f t="shared" si="0"/>
        <v>0</v>
      </c>
      <c r="F57" s="5">
        <f t="shared" si="1"/>
        <v>91033</v>
      </c>
      <c r="G57" s="6">
        <v>4551.6899999999996</v>
      </c>
      <c r="H57" s="5">
        <v>0</v>
      </c>
      <c r="I57" s="5">
        <v>425</v>
      </c>
      <c r="J57" s="5">
        <v>0</v>
      </c>
      <c r="K57" s="5">
        <f>F57+G57+H57+I57+J57</f>
        <v>96009.69</v>
      </c>
      <c r="L57" s="5"/>
    </row>
    <row r="58" spans="1:12" x14ac:dyDescent="0.3">
      <c r="A58" s="20" t="s">
        <v>75</v>
      </c>
      <c r="B58" s="20" t="s">
        <v>60</v>
      </c>
      <c r="C58" s="3">
        <v>81163</v>
      </c>
      <c r="D58" s="4">
        <v>0</v>
      </c>
      <c r="E58" s="5">
        <f t="shared" si="0"/>
        <v>0</v>
      </c>
      <c r="F58" s="5">
        <f t="shared" si="1"/>
        <v>81163</v>
      </c>
      <c r="G58" s="6">
        <v>4058.21</v>
      </c>
      <c r="H58" s="5">
        <v>0</v>
      </c>
      <c r="I58" s="5">
        <v>425</v>
      </c>
      <c r="J58" s="5">
        <v>0</v>
      </c>
      <c r="K58" s="5">
        <f>F58+G58+H58+I58+J58</f>
        <v>85646.21</v>
      </c>
      <c r="L58" s="5"/>
    </row>
    <row r="59" spans="1:12" x14ac:dyDescent="0.3">
      <c r="A59" s="20" t="s">
        <v>76</v>
      </c>
      <c r="B59" s="20" t="s">
        <v>60</v>
      </c>
      <c r="C59" s="3">
        <v>71292</v>
      </c>
      <c r="D59" s="4">
        <v>0</v>
      </c>
      <c r="E59" s="5">
        <v>0</v>
      </c>
      <c r="F59" s="5">
        <f t="shared" si="1"/>
        <v>71292</v>
      </c>
      <c r="G59" s="6">
        <f t="shared" ref="G59:G64" si="7">(F59/260)*13</f>
        <v>3564.6</v>
      </c>
      <c r="H59" s="5">
        <v>0</v>
      </c>
      <c r="I59" s="5">
        <v>425</v>
      </c>
      <c r="J59" s="5">
        <v>0</v>
      </c>
      <c r="K59" s="5">
        <f>F59+G59+H59+I59+J59</f>
        <v>75281.600000000006</v>
      </c>
      <c r="L59" s="5"/>
    </row>
    <row r="60" spans="1:12" x14ac:dyDescent="0.3">
      <c r="A60" s="20" t="s">
        <v>77</v>
      </c>
      <c r="B60" s="20" t="s">
        <v>60</v>
      </c>
      <c r="C60" s="3">
        <v>61422</v>
      </c>
      <c r="D60" s="4">
        <v>0</v>
      </c>
      <c r="E60" s="5">
        <f t="shared" ref="E60:E64" si="8">C60*D60</f>
        <v>0</v>
      </c>
      <c r="F60" s="5">
        <f t="shared" si="1"/>
        <v>61422</v>
      </c>
      <c r="G60" s="6">
        <v>3071.12</v>
      </c>
      <c r="H60" s="5">
        <v>0</v>
      </c>
      <c r="I60" s="5">
        <v>425</v>
      </c>
      <c r="J60" s="5">
        <v>0</v>
      </c>
      <c r="K60" s="5">
        <f>F60+G60+H60+I60+J60</f>
        <v>64918.12</v>
      </c>
      <c r="L60" s="5"/>
    </row>
    <row r="61" spans="1:12" x14ac:dyDescent="0.3">
      <c r="A61" s="20" t="s">
        <v>78</v>
      </c>
      <c r="B61" s="20" t="s">
        <v>60</v>
      </c>
      <c r="C61" s="3">
        <v>61422</v>
      </c>
      <c r="D61" s="4">
        <v>0</v>
      </c>
      <c r="E61" s="5">
        <f t="shared" si="8"/>
        <v>0</v>
      </c>
      <c r="F61" s="5">
        <f t="shared" si="1"/>
        <v>61422</v>
      </c>
      <c r="G61" s="6">
        <v>3071.12</v>
      </c>
      <c r="H61" s="5">
        <v>0</v>
      </c>
      <c r="I61" s="5">
        <v>425</v>
      </c>
      <c r="J61" s="5">
        <v>0</v>
      </c>
      <c r="K61" s="5">
        <f>F61+G61+H61+I61+J61</f>
        <v>64918.12</v>
      </c>
      <c r="L61" s="5"/>
    </row>
    <row r="62" spans="1:12" x14ac:dyDescent="0.3">
      <c r="A62" s="20" t="s">
        <v>79</v>
      </c>
      <c r="B62" s="20" t="s">
        <v>60</v>
      </c>
      <c r="C62" s="3">
        <v>39845</v>
      </c>
      <c r="D62" s="4">
        <v>0</v>
      </c>
      <c r="E62" s="5">
        <f t="shared" si="8"/>
        <v>0</v>
      </c>
      <c r="F62" s="5">
        <f t="shared" si="1"/>
        <v>39845</v>
      </c>
      <c r="G62" s="6">
        <f t="shared" si="7"/>
        <v>1992.25</v>
      </c>
      <c r="H62" s="5">
        <v>0</v>
      </c>
      <c r="I62" s="5">
        <v>425</v>
      </c>
      <c r="J62" s="5">
        <v>0</v>
      </c>
      <c r="K62" s="5">
        <f>F62+G62+H62+I62+J62</f>
        <v>42262.25</v>
      </c>
      <c r="L62" s="5"/>
    </row>
    <row r="63" spans="1:12" x14ac:dyDescent="0.3">
      <c r="A63" s="20" t="s">
        <v>80</v>
      </c>
      <c r="B63" s="20" t="s">
        <v>60</v>
      </c>
      <c r="C63" s="3">
        <v>39845</v>
      </c>
      <c r="D63" s="4">
        <v>0</v>
      </c>
      <c r="E63" s="5">
        <f t="shared" si="8"/>
        <v>0</v>
      </c>
      <c r="F63" s="5">
        <f t="shared" si="1"/>
        <v>39845</v>
      </c>
      <c r="G63" s="6">
        <f t="shared" si="7"/>
        <v>1992.25</v>
      </c>
      <c r="H63" s="5">
        <v>0</v>
      </c>
      <c r="I63" s="5">
        <v>425</v>
      </c>
      <c r="J63" s="5">
        <v>0</v>
      </c>
      <c r="K63" s="5">
        <f>F63+G63+H63+I63+J63</f>
        <v>42262.25</v>
      </c>
      <c r="L63" s="5"/>
    </row>
    <row r="64" spans="1:12" x14ac:dyDescent="0.3">
      <c r="A64" s="20" t="s">
        <v>81</v>
      </c>
      <c r="B64" s="20" t="s">
        <v>60</v>
      </c>
      <c r="C64" s="3">
        <v>39845</v>
      </c>
      <c r="D64" s="4">
        <v>0</v>
      </c>
      <c r="E64" s="5">
        <f t="shared" si="8"/>
        <v>0</v>
      </c>
      <c r="F64" s="5">
        <f t="shared" si="1"/>
        <v>39845</v>
      </c>
      <c r="G64" s="6">
        <f t="shared" si="7"/>
        <v>1992.25</v>
      </c>
      <c r="H64" s="5">
        <v>0</v>
      </c>
      <c r="I64" s="5">
        <v>425</v>
      </c>
      <c r="J64" s="5">
        <v>0</v>
      </c>
      <c r="K64" s="5">
        <f>F64+G64+H64+I64+J64</f>
        <v>42262.25</v>
      </c>
      <c r="L64" s="5"/>
    </row>
    <row r="65" spans="1:12" x14ac:dyDescent="0.3">
      <c r="A65" s="10"/>
      <c r="B65" s="10"/>
      <c r="C65" s="3"/>
      <c r="D65" s="4"/>
      <c r="E65" s="5"/>
      <c r="F65" s="5"/>
      <c r="G65" s="6"/>
      <c r="H65" s="5"/>
      <c r="I65" s="5"/>
      <c r="J65" s="5"/>
      <c r="K65" s="5"/>
      <c r="L65" s="5"/>
    </row>
    <row r="66" spans="1:12" x14ac:dyDescent="0.3">
      <c r="A66" s="10"/>
      <c r="B66" s="10"/>
      <c r="C66" s="3"/>
      <c r="D66" s="4"/>
      <c r="E66" s="5"/>
      <c r="F66" s="5"/>
      <c r="G66" s="6"/>
      <c r="H66" s="5"/>
      <c r="I66" s="5"/>
      <c r="J66" s="5"/>
      <c r="K66" s="5"/>
      <c r="L66" s="5"/>
    </row>
    <row r="67" spans="1:12" x14ac:dyDescent="0.3">
      <c r="A67" s="20" t="s">
        <v>82</v>
      </c>
      <c r="B67" s="20"/>
      <c r="C67" s="21"/>
      <c r="D67" s="13"/>
      <c r="E67" s="22"/>
      <c r="F67" s="22"/>
      <c r="G67" s="23"/>
      <c r="H67" s="22"/>
      <c r="I67" s="22"/>
      <c r="J67" s="20"/>
      <c r="K67" s="22">
        <v>536722.79</v>
      </c>
      <c r="L67" s="22"/>
    </row>
    <row r="68" spans="1:12" x14ac:dyDescent="0.3">
      <c r="A68" s="20" t="s">
        <v>83</v>
      </c>
      <c r="B68" s="20"/>
      <c r="C68" s="21"/>
      <c r="D68" s="13"/>
      <c r="E68" s="22"/>
      <c r="F68" s="22"/>
      <c r="G68" s="23"/>
      <c r="H68" s="22"/>
      <c r="I68" s="22"/>
      <c r="J68" s="22"/>
      <c r="K68" s="22">
        <v>846173.75</v>
      </c>
      <c r="L68" s="22"/>
    </row>
    <row r="69" spans="1:12" x14ac:dyDescent="0.3">
      <c r="A69" s="10"/>
      <c r="B69" s="10"/>
      <c r="C69" s="3"/>
      <c r="D69" s="4"/>
      <c r="E69" s="5"/>
      <c r="F69" s="5"/>
      <c r="G69" s="6"/>
      <c r="H69" s="5"/>
      <c r="I69" s="5"/>
      <c r="J69" s="5"/>
      <c r="K69" s="5"/>
      <c r="L69" s="5"/>
    </row>
    <row r="70" spans="1:12" x14ac:dyDescent="0.3">
      <c r="A70" s="10"/>
      <c r="B70" s="10"/>
      <c r="C70" s="3"/>
      <c r="D70" s="4"/>
      <c r="E70" s="5"/>
      <c r="F70" s="5"/>
      <c r="G70" s="6"/>
      <c r="H70" s="5"/>
      <c r="I70" s="5"/>
      <c r="J70" s="5"/>
      <c r="K70" s="5"/>
      <c r="L70" s="5"/>
    </row>
    <row r="71" spans="1:12" x14ac:dyDescent="0.3">
      <c r="A71" s="10"/>
      <c r="B71" s="10"/>
      <c r="C71" s="3"/>
      <c r="D71" s="4"/>
      <c r="E71" s="5"/>
      <c r="F71" s="5"/>
      <c r="G71" s="6"/>
      <c r="H71" s="5"/>
      <c r="I71" s="5"/>
      <c r="J71" s="5"/>
      <c r="K71" s="5"/>
      <c r="L71" s="5"/>
    </row>
    <row r="72" spans="1:12" x14ac:dyDescent="0.3">
      <c r="A72" s="10"/>
      <c r="B72" s="10"/>
      <c r="C72" s="3"/>
      <c r="D72" s="4"/>
      <c r="E72" s="5"/>
      <c r="F72" s="5"/>
      <c r="G72" s="6"/>
      <c r="H72" s="5"/>
      <c r="I72" s="5"/>
      <c r="J72" s="5"/>
      <c r="K72" s="5"/>
      <c r="L72" s="5"/>
    </row>
    <row r="73" spans="1:12" x14ac:dyDescent="0.3">
      <c r="A73" s="10"/>
      <c r="B73" s="10"/>
      <c r="C73" s="3"/>
      <c r="D73" s="4"/>
      <c r="E73" s="5"/>
      <c r="F73" s="5"/>
      <c r="G73" s="6"/>
      <c r="H73" s="5"/>
      <c r="I73" s="5"/>
      <c r="J73" s="5"/>
      <c r="K73" s="5"/>
      <c r="L73" s="5"/>
    </row>
    <row r="74" spans="1:12" x14ac:dyDescent="0.3">
      <c r="A74" s="10"/>
      <c r="B74" s="10"/>
      <c r="C74" s="3"/>
      <c r="D74" s="4"/>
      <c r="E74" s="5"/>
      <c r="F74" s="5"/>
      <c r="G74" s="6"/>
      <c r="H74" s="5"/>
      <c r="I74" s="5"/>
      <c r="J74" s="5"/>
      <c r="K74" s="5"/>
      <c r="L74" s="5"/>
    </row>
    <row r="75" spans="1:12" x14ac:dyDescent="0.3">
      <c r="A75" s="10"/>
      <c r="B75" s="10"/>
      <c r="C75" s="3"/>
      <c r="D75" s="4"/>
      <c r="E75" s="5"/>
      <c r="F75" s="5"/>
      <c r="G75" s="6"/>
      <c r="H75" s="5"/>
      <c r="I75" s="5"/>
      <c r="J75" s="5"/>
      <c r="K75" s="5"/>
      <c r="L75" s="5"/>
    </row>
    <row r="76" spans="1:12" x14ac:dyDescent="0.3">
      <c r="A76" s="10"/>
      <c r="B76" s="10"/>
      <c r="C76" s="3"/>
      <c r="D76" s="4"/>
      <c r="E76" s="5"/>
      <c r="F76" s="5"/>
      <c r="G76" s="6"/>
      <c r="H76" s="5"/>
      <c r="I76" s="5"/>
      <c r="J76" s="5"/>
      <c r="K76" s="5"/>
      <c r="L76" s="5"/>
    </row>
    <row r="77" spans="1:12" x14ac:dyDescent="0.3">
      <c r="A77" s="10"/>
      <c r="B77" s="10"/>
      <c r="C77" s="3"/>
      <c r="D77" s="4"/>
      <c r="E77" s="5"/>
      <c r="F77" s="5"/>
      <c r="G77" s="6"/>
      <c r="H77" s="5"/>
      <c r="I77" s="5"/>
      <c r="J77" s="5"/>
      <c r="K77" s="5"/>
      <c r="L77" s="5"/>
    </row>
    <row r="78" spans="1:12" x14ac:dyDescent="0.3">
      <c r="A78" s="10"/>
      <c r="B78" s="10"/>
      <c r="C78" s="3"/>
      <c r="D78" s="4"/>
      <c r="E78" s="5"/>
      <c r="F78" s="5"/>
      <c r="G78" s="6"/>
      <c r="H78" s="5"/>
      <c r="I78" s="5"/>
      <c r="J78" s="5"/>
      <c r="K78" s="5"/>
      <c r="L78" s="5"/>
    </row>
    <row r="79" spans="1:12" x14ac:dyDescent="0.3">
      <c r="A79" s="10"/>
      <c r="B79" s="10"/>
      <c r="C79" s="3"/>
      <c r="D79" s="4"/>
      <c r="E79" s="5"/>
      <c r="F79" s="5"/>
      <c r="G79" s="6"/>
      <c r="H79" s="5"/>
      <c r="I79" s="5"/>
      <c r="J79" s="5"/>
      <c r="K79" s="5"/>
      <c r="L79" s="5"/>
    </row>
    <row r="80" spans="1:12" x14ac:dyDescent="0.3">
      <c r="A80" s="10"/>
      <c r="B80" s="10"/>
      <c r="C80" s="3"/>
      <c r="D80" s="4"/>
      <c r="E80" s="5"/>
      <c r="F80" s="5"/>
      <c r="G80" s="6"/>
      <c r="H80" s="5"/>
      <c r="I80" s="5"/>
      <c r="J80" s="5"/>
      <c r="K80" s="5"/>
      <c r="L80" s="5"/>
    </row>
    <row r="81" spans="1:12" x14ac:dyDescent="0.3">
      <c r="A81" s="10"/>
      <c r="B81" s="10"/>
      <c r="C81" s="3"/>
      <c r="D81" s="4"/>
      <c r="E81" s="5"/>
      <c r="F81" s="5"/>
      <c r="G81" s="6"/>
      <c r="H81" s="5"/>
      <c r="I81" s="5"/>
      <c r="J81" s="5"/>
      <c r="K81" s="5"/>
      <c r="L81" s="5"/>
    </row>
    <row r="82" spans="1:12" x14ac:dyDescent="0.3">
      <c r="A82" s="10"/>
      <c r="B82" s="10"/>
      <c r="C82" s="3"/>
      <c r="D82" s="4"/>
      <c r="E82" s="5"/>
      <c r="F82" s="5"/>
      <c r="G82" s="6"/>
      <c r="H82" s="5"/>
      <c r="I82" s="5"/>
      <c r="J82" s="5"/>
      <c r="K82" s="5"/>
      <c r="L82" s="5"/>
    </row>
    <row r="83" spans="1:12" x14ac:dyDescent="0.3">
      <c r="A83" s="10"/>
      <c r="B83" s="10"/>
      <c r="C83" s="3"/>
      <c r="D83" s="4"/>
      <c r="E83" s="5"/>
      <c r="F83" s="5"/>
      <c r="G83" s="6"/>
      <c r="H83" s="5"/>
      <c r="I83" s="5"/>
      <c r="J83" s="5"/>
      <c r="K83" s="5"/>
      <c r="L83" s="5"/>
    </row>
    <row r="84" spans="1:12" x14ac:dyDescent="0.3">
      <c r="A84" s="10"/>
      <c r="B84" s="10"/>
      <c r="C84" s="3"/>
      <c r="D84" s="4"/>
      <c r="E84" s="5"/>
      <c r="F84" s="5"/>
      <c r="G84" s="6"/>
      <c r="H84" s="5"/>
      <c r="I84" s="5"/>
      <c r="J84" s="5"/>
      <c r="K84" s="5"/>
      <c r="L84" s="5"/>
    </row>
    <row r="85" spans="1:12" x14ac:dyDescent="0.3">
      <c r="A85" s="10"/>
      <c r="B85" s="10"/>
      <c r="C85" s="3"/>
      <c r="D85" s="4"/>
      <c r="E85" s="5"/>
      <c r="F85" s="5"/>
      <c r="G85" s="6"/>
      <c r="H85" s="5"/>
      <c r="I85" s="5"/>
      <c r="J85" s="5"/>
      <c r="K85" s="5"/>
      <c r="L85" s="5"/>
    </row>
    <row r="86" spans="1:12" x14ac:dyDescent="0.3">
      <c r="A86" s="10"/>
      <c r="B86" s="10"/>
      <c r="C86" s="3"/>
      <c r="D86" s="4"/>
      <c r="E86" s="5"/>
      <c r="F86" s="5"/>
      <c r="G86" s="6"/>
      <c r="H86" s="5"/>
      <c r="I86" s="5"/>
      <c r="J86" s="5"/>
      <c r="K86" s="5"/>
      <c r="L86" s="5"/>
    </row>
    <row r="87" spans="1:12" x14ac:dyDescent="0.3">
      <c r="A87" s="10"/>
      <c r="B87" s="10"/>
      <c r="C87" s="3"/>
      <c r="D87" s="4"/>
      <c r="E87" s="5"/>
      <c r="F87" s="5"/>
      <c r="G87" s="6"/>
      <c r="H87" s="5"/>
      <c r="I87" s="5"/>
      <c r="J87" s="5"/>
      <c r="K87" s="5"/>
      <c r="L87" s="5"/>
    </row>
    <row r="88" spans="1:12" x14ac:dyDescent="0.3">
      <c r="A88" s="10"/>
      <c r="B88" s="10"/>
      <c r="C88" s="3"/>
      <c r="D88" s="4"/>
      <c r="E88" s="5"/>
      <c r="F88" s="5"/>
      <c r="G88" s="6"/>
      <c r="H88" s="5"/>
      <c r="I88" s="5"/>
      <c r="J88" s="5"/>
      <c r="K88" s="5"/>
      <c r="L88" s="5"/>
    </row>
    <row r="89" spans="1:12" x14ac:dyDescent="0.3">
      <c r="A89" s="10"/>
      <c r="B89" s="10"/>
      <c r="C89" s="3"/>
      <c r="D89" s="4"/>
      <c r="E89" s="5"/>
      <c r="F89" s="5"/>
      <c r="G89" s="6"/>
      <c r="H89" s="5"/>
      <c r="I89" s="5"/>
      <c r="J89" s="5"/>
      <c r="K89" s="5"/>
      <c r="L89" s="5"/>
    </row>
    <row r="90" spans="1:12" x14ac:dyDescent="0.3">
      <c r="A90" s="10"/>
      <c r="B90" s="10"/>
      <c r="C90" s="3"/>
      <c r="D90" s="4"/>
      <c r="E90" s="5"/>
      <c r="F90" s="5"/>
      <c r="G90" s="6"/>
      <c r="H90" s="5"/>
      <c r="I90" s="5"/>
      <c r="J90" s="5"/>
      <c r="K90" s="5"/>
      <c r="L90" s="5"/>
    </row>
    <row r="91" spans="1:12" x14ac:dyDescent="0.3">
      <c r="A91" s="10"/>
      <c r="B91" s="10"/>
      <c r="C91" s="3"/>
      <c r="D91" s="4"/>
      <c r="E91" s="5"/>
      <c r="F91" s="5"/>
      <c r="G91" s="6"/>
      <c r="H91" s="5"/>
      <c r="I91" s="5"/>
      <c r="J91" s="5"/>
      <c r="K91" s="5"/>
      <c r="L91" s="5"/>
    </row>
    <row r="92" spans="1:12" x14ac:dyDescent="0.3">
      <c r="A92" s="10"/>
      <c r="B92" s="10"/>
      <c r="C92" s="3"/>
      <c r="D92" s="4"/>
      <c r="E92" s="5"/>
      <c r="F92" s="5"/>
      <c r="G92" s="6"/>
      <c r="H92" s="5"/>
      <c r="I92" s="5"/>
      <c r="J92" s="5"/>
      <c r="K92" s="5"/>
      <c r="L92" s="5"/>
    </row>
    <row r="93" spans="1:12" x14ac:dyDescent="0.3">
      <c r="A93" s="10"/>
      <c r="B93" s="10"/>
      <c r="C93" s="3"/>
      <c r="D93" s="4"/>
      <c r="E93" s="5"/>
      <c r="F93" s="5"/>
      <c r="G93" s="6"/>
      <c r="H93" s="5"/>
      <c r="I93" s="5"/>
      <c r="J93" s="5"/>
      <c r="K93" s="5"/>
      <c r="L93" s="5"/>
    </row>
    <row r="94" spans="1:12" x14ac:dyDescent="0.3">
      <c r="A94" s="10"/>
      <c r="B94" s="10"/>
      <c r="C94" s="3"/>
      <c r="D94" s="4"/>
      <c r="E94" s="5"/>
      <c r="F94" s="5"/>
      <c r="G94" s="6"/>
      <c r="H94" s="5"/>
      <c r="I94" s="5"/>
      <c r="J94" s="5"/>
      <c r="K94" s="5"/>
      <c r="L94" s="5"/>
    </row>
    <row r="95" spans="1:12" x14ac:dyDescent="0.3">
      <c r="A95" s="10"/>
      <c r="B95" s="10"/>
      <c r="C95" s="3"/>
      <c r="D95" s="4"/>
      <c r="E95" s="5"/>
      <c r="F95" s="5"/>
      <c r="G95" s="6"/>
      <c r="H95" s="5"/>
      <c r="I95" s="5"/>
      <c r="J95" s="5"/>
      <c r="K95" s="5"/>
      <c r="L95" s="5"/>
    </row>
    <row r="96" spans="1:12" x14ac:dyDescent="0.3">
      <c r="A96" s="10"/>
      <c r="B96" s="10"/>
      <c r="C96" s="3"/>
      <c r="D96" s="4"/>
      <c r="E96" s="5"/>
      <c r="F96" s="5"/>
      <c r="G96" s="6"/>
      <c r="H96" s="5"/>
      <c r="I96" s="5"/>
      <c r="J96" s="5"/>
      <c r="K96" s="5"/>
      <c r="L96" s="5"/>
    </row>
    <row r="97" spans="1:12" x14ac:dyDescent="0.3">
      <c r="A97" s="10"/>
      <c r="B97" s="10"/>
      <c r="C97" s="3"/>
      <c r="D97" s="4"/>
      <c r="E97" s="5"/>
      <c r="F97" s="5"/>
      <c r="G97" s="6"/>
      <c r="H97" s="5"/>
      <c r="I97" s="5"/>
      <c r="J97" s="5"/>
      <c r="K97" s="5"/>
      <c r="L97" s="5"/>
    </row>
    <row r="98" spans="1:12" x14ac:dyDescent="0.3">
      <c r="A98" s="10"/>
      <c r="B98" s="10"/>
      <c r="C98" s="3"/>
      <c r="D98" s="4"/>
      <c r="E98" s="5"/>
      <c r="F98" s="5"/>
      <c r="G98" s="6"/>
      <c r="H98" s="5"/>
      <c r="I98" s="5"/>
      <c r="J98" s="5"/>
      <c r="K98" s="5"/>
      <c r="L98" s="5"/>
    </row>
    <row r="99" spans="1:12" x14ac:dyDescent="0.3">
      <c r="A99" s="10"/>
      <c r="B99" s="10"/>
      <c r="C99" s="3"/>
      <c r="D99" s="4"/>
      <c r="E99" s="5"/>
      <c r="F99" s="5"/>
      <c r="G99" s="6"/>
      <c r="H99" s="5"/>
      <c r="I99" s="5"/>
      <c r="J99" s="5"/>
      <c r="K99" s="5"/>
      <c r="L99" s="5"/>
    </row>
    <row r="100" spans="1:12" x14ac:dyDescent="0.3">
      <c r="A100" s="10"/>
      <c r="B100" s="10"/>
      <c r="C100" s="3"/>
      <c r="D100" s="4"/>
      <c r="E100" s="5"/>
      <c r="F100" s="5"/>
      <c r="G100" s="6"/>
      <c r="H100" s="5"/>
      <c r="I100" s="5"/>
      <c r="J100" s="5"/>
      <c r="K100" s="5"/>
      <c r="L100" s="5"/>
    </row>
    <row r="101" spans="1:12" x14ac:dyDescent="0.3">
      <c r="A101" s="10"/>
      <c r="B101" s="10"/>
      <c r="C101" s="3"/>
      <c r="D101" s="4"/>
      <c r="E101" s="5"/>
      <c r="F101" s="5"/>
      <c r="G101" s="6"/>
      <c r="H101" s="5"/>
      <c r="I101" s="5"/>
      <c r="J101" s="5"/>
      <c r="K101" s="5"/>
      <c r="L101" s="5"/>
    </row>
    <row r="102" spans="1:12" x14ac:dyDescent="0.3">
      <c r="A102" s="10"/>
      <c r="B102" s="10"/>
      <c r="C102" s="3"/>
      <c r="D102" s="4"/>
      <c r="E102" s="5"/>
      <c r="F102" s="5"/>
      <c r="G102" s="6"/>
      <c r="H102" s="5"/>
      <c r="I102" s="5"/>
      <c r="J102" s="5"/>
      <c r="K102" s="5"/>
      <c r="L102" s="5"/>
    </row>
    <row r="103" spans="1:12" x14ac:dyDescent="0.3">
      <c r="A103" s="10"/>
      <c r="B103" s="10"/>
      <c r="C103" s="3"/>
      <c r="D103" s="4"/>
      <c r="E103" s="5"/>
      <c r="F103" s="5"/>
      <c r="G103" s="6"/>
      <c r="H103" s="5"/>
      <c r="I103" s="5"/>
      <c r="J103" s="5"/>
      <c r="K103" s="5"/>
      <c r="L103" s="5"/>
    </row>
    <row r="104" spans="1:12" x14ac:dyDescent="0.3">
      <c r="A104" s="10"/>
      <c r="B104" s="10"/>
      <c r="C104" s="3"/>
      <c r="D104" s="4"/>
      <c r="E104" s="5"/>
      <c r="F104" s="5"/>
      <c r="G104" s="6"/>
      <c r="H104" s="5"/>
      <c r="I104" s="5"/>
      <c r="J104" s="5"/>
      <c r="K104" s="5"/>
      <c r="L104" s="5"/>
    </row>
    <row r="105" spans="1:12" x14ac:dyDescent="0.3">
      <c r="A105" s="10"/>
      <c r="B105" s="10"/>
      <c r="C105" s="3"/>
      <c r="D105" s="4"/>
      <c r="E105" s="5"/>
      <c r="F105" s="5"/>
      <c r="G105" s="6"/>
      <c r="H105" s="5"/>
      <c r="I105" s="5"/>
      <c r="J105" s="5"/>
      <c r="K105" s="5"/>
      <c r="L105" s="5"/>
    </row>
    <row r="106" spans="1:12" x14ac:dyDescent="0.3">
      <c r="A106" s="10"/>
      <c r="B106" s="10"/>
      <c r="C106" s="3"/>
      <c r="D106" s="4"/>
      <c r="E106" s="5"/>
      <c r="F106" s="5"/>
      <c r="G106" s="6"/>
      <c r="H106" s="5"/>
      <c r="I106" s="5"/>
      <c r="J106" s="5"/>
      <c r="K106" s="5"/>
      <c r="L106" s="5"/>
    </row>
    <row r="107" spans="1:12" x14ac:dyDescent="0.3">
      <c r="A107" s="10"/>
      <c r="B107" s="10"/>
      <c r="C107" s="3"/>
      <c r="D107" s="4"/>
      <c r="E107" s="5"/>
      <c r="F107" s="5"/>
      <c r="G107" s="6"/>
      <c r="H107" s="5"/>
      <c r="I107" s="5"/>
      <c r="J107" s="5"/>
      <c r="K107" s="5"/>
      <c r="L107" s="5"/>
    </row>
    <row r="108" spans="1:12" x14ac:dyDescent="0.3">
      <c r="A108" s="10"/>
      <c r="B108" s="10"/>
      <c r="C108" s="3"/>
      <c r="D108" s="4"/>
      <c r="E108" s="5"/>
      <c r="F108" s="5"/>
      <c r="G108" s="6"/>
      <c r="H108" s="5"/>
      <c r="I108" s="5"/>
      <c r="J108" s="5"/>
      <c r="K108" s="5"/>
      <c r="L108" s="5"/>
    </row>
    <row r="109" spans="1:12" x14ac:dyDescent="0.3">
      <c r="A109" s="10"/>
      <c r="B109" s="10"/>
      <c r="C109" s="3"/>
      <c r="D109" s="4"/>
      <c r="E109" s="5"/>
      <c r="F109" s="5"/>
      <c r="G109" s="6"/>
      <c r="H109" s="5"/>
      <c r="I109" s="5"/>
      <c r="J109" s="5"/>
      <c r="K109" s="5"/>
      <c r="L109" s="5"/>
    </row>
    <row r="110" spans="1:12" x14ac:dyDescent="0.3">
      <c r="A110" s="10"/>
      <c r="B110" s="10"/>
      <c r="C110" s="3"/>
      <c r="D110" s="4"/>
      <c r="E110" s="5"/>
      <c r="F110" s="5"/>
      <c r="G110" s="6"/>
      <c r="H110" s="5"/>
      <c r="I110" s="5"/>
      <c r="J110" s="5"/>
      <c r="K110" s="5"/>
      <c r="L110" s="5"/>
    </row>
    <row r="111" spans="1:12" x14ac:dyDescent="0.3">
      <c r="A111" s="10"/>
      <c r="B111" s="10"/>
      <c r="C111" s="3"/>
      <c r="D111" s="4"/>
      <c r="E111" s="5"/>
      <c r="F111" s="5"/>
      <c r="G111" s="6"/>
      <c r="H111" s="5"/>
      <c r="I111" s="5"/>
      <c r="J111" s="5"/>
      <c r="K111" s="5"/>
      <c r="L111" s="5"/>
    </row>
    <row r="112" spans="1:12" x14ac:dyDescent="0.3">
      <c r="A112" s="10"/>
      <c r="B112" s="10"/>
      <c r="C112" s="3"/>
      <c r="D112" s="4"/>
      <c r="E112" s="5"/>
      <c r="F112" s="5"/>
      <c r="G112" s="6"/>
      <c r="H112" s="5"/>
      <c r="I112" s="5"/>
      <c r="J112" s="5"/>
      <c r="K112" s="5"/>
      <c r="L112" s="5"/>
    </row>
    <row r="113" spans="1:12" x14ac:dyDescent="0.3">
      <c r="A113" s="10"/>
      <c r="B113" s="10"/>
      <c r="C113" s="3"/>
      <c r="D113" s="4"/>
      <c r="E113" s="5"/>
      <c r="F113" s="5"/>
      <c r="G113" s="6"/>
      <c r="H113" s="5"/>
      <c r="I113" s="5"/>
      <c r="J113" s="5"/>
      <c r="K113" s="5"/>
      <c r="L113" s="5"/>
    </row>
    <row r="114" spans="1:12" x14ac:dyDescent="0.3">
      <c r="A114" s="10"/>
      <c r="B114" s="10"/>
      <c r="C114" s="3"/>
      <c r="D114" s="4"/>
      <c r="E114" s="5"/>
      <c r="F114" s="5"/>
      <c r="G114" s="6"/>
      <c r="H114" s="5"/>
      <c r="I114" s="5"/>
      <c r="J114" s="5"/>
      <c r="K114" s="5"/>
      <c r="L114" s="5"/>
    </row>
    <row r="115" spans="1:12" x14ac:dyDescent="0.3">
      <c r="A115" s="10"/>
      <c r="B115" s="10"/>
      <c r="C115" s="3"/>
      <c r="D115" s="4"/>
      <c r="E115" s="5"/>
      <c r="F115" s="5"/>
      <c r="G115" s="6"/>
      <c r="H115" s="5"/>
      <c r="I115" s="5"/>
      <c r="J115" s="5"/>
      <c r="K115" s="5"/>
      <c r="L115" s="5"/>
    </row>
    <row r="116" spans="1:12" x14ac:dyDescent="0.3">
      <c r="A116" s="10"/>
      <c r="B116" s="10"/>
      <c r="C116" s="3"/>
      <c r="D116" s="4"/>
      <c r="E116" s="5"/>
      <c r="F116" s="5"/>
      <c r="G116" s="6"/>
      <c r="H116" s="5"/>
      <c r="I116" s="5"/>
      <c r="J116" s="5"/>
      <c r="K116" s="5"/>
      <c r="L116" s="5"/>
    </row>
    <row r="117" spans="1:12" x14ac:dyDescent="0.3">
      <c r="A117" s="10"/>
      <c r="B117" s="10"/>
      <c r="C117" s="3"/>
      <c r="D117" s="4"/>
      <c r="E117" s="5"/>
      <c r="F117" s="5"/>
      <c r="G117" s="6"/>
      <c r="H117" s="5"/>
      <c r="I117" s="5"/>
      <c r="J117" s="5"/>
      <c r="K117" s="5"/>
      <c r="L117" s="5"/>
    </row>
    <row r="118" spans="1:12" x14ac:dyDescent="0.3">
      <c r="A118" s="10"/>
      <c r="B118" s="10"/>
      <c r="C118" s="3"/>
      <c r="D118" s="4"/>
      <c r="E118" s="5"/>
      <c r="F118" s="5"/>
      <c r="G118" s="6"/>
      <c r="H118" s="5"/>
      <c r="I118" s="5"/>
      <c r="J118" s="5"/>
      <c r="K118" s="5"/>
      <c r="L118" s="5"/>
    </row>
    <row r="119" spans="1:12" x14ac:dyDescent="0.3">
      <c r="A119" s="10"/>
      <c r="B119" s="10"/>
      <c r="C119" s="3"/>
      <c r="D119" s="4"/>
      <c r="E119" s="5"/>
      <c r="F119" s="5"/>
      <c r="G119" s="6"/>
      <c r="H119" s="5"/>
      <c r="I119" s="5"/>
      <c r="J119" s="5"/>
      <c r="K119" s="5"/>
      <c r="L119" s="5"/>
    </row>
    <row r="120" spans="1:12" x14ac:dyDescent="0.3">
      <c r="A120" s="10"/>
      <c r="B120" s="10"/>
      <c r="C120" s="3"/>
      <c r="D120" s="4"/>
      <c r="E120" s="5"/>
      <c r="F120" s="5"/>
      <c r="G120" s="6"/>
      <c r="H120" s="5"/>
      <c r="I120" s="5"/>
      <c r="J120" s="5"/>
      <c r="K120" s="5"/>
      <c r="L120" s="5"/>
    </row>
    <row r="121" spans="1:12" x14ac:dyDescent="0.3">
      <c r="A121" s="10"/>
      <c r="B121" s="10"/>
      <c r="C121" s="3"/>
      <c r="D121" s="4"/>
      <c r="E121" s="5"/>
      <c r="F121" s="5"/>
      <c r="G121" s="6"/>
      <c r="H121" s="5"/>
      <c r="I121" s="5"/>
      <c r="J121" s="5"/>
      <c r="K121" s="5"/>
      <c r="L121" s="5"/>
    </row>
    <row r="122" spans="1:12" x14ac:dyDescent="0.3">
      <c r="A122" s="10"/>
      <c r="B122" s="10"/>
      <c r="C122" s="3"/>
      <c r="D122" s="4"/>
      <c r="E122" s="5"/>
      <c r="F122" s="5"/>
      <c r="G122" s="6"/>
      <c r="H122" s="5"/>
      <c r="I122" s="5"/>
      <c r="J122" s="5"/>
      <c r="K122" s="5"/>
      <c r="L122" s="5"/>
    </row>
    <row r="123" spans="1:12" x14ac:dyDescent="0.3">
      <c r="A123" s="10"/>
      <c r="B123" s="10"/>
      <c r="C123" s="3"/>
      <c r="D123" s="4"/>
      <c r="E123" s="5"/>
      <c r="F123" s="5"/>
      <c r="G123" s="6"/>
      <c r="H123" s="5"/>
      <c r="I123" s="5"/>
      <c r="J123" s="5"/>
      <c r="K123" s="5"/>
      <c r="L123" s="5"/>
    </row>
    <row r="124" spans="1:12" x14ac:dyDescent="0.3">
      <c r="A124" s="10"/>
      <c r="B124" s="10"/>
      <c r="C124" s="3"/>
      <c r="D124" s="4"/>
      <c r="E124" s="5"/>
      <c r="F124" s="5"/>
      <c r="G124" s="6"/>
      <c r="H124" s="5"/>
      <c r="I124" s="5"/>
      <c r="J124" s="5"/>
      <c r="K124" s="5"/>
      <c r="L124" s="5"/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Rossi</dc:creator>
  <cp:lastModifiedBy>Deana McCann</cp:lastModifiedBy>
  <cp:lastPrinted>2026-04-09T15:51:54Z</cp:lastPrinted>
  <dcterms:created xsi:type="dcterms:W3CDTF">2026-04-09T15:34:36Z</dcterms:created>
  <dcterms:modified xsi:type="dcterms:W3CDTF">2026-04-09T15:52:18Z</dcterms:modified>
</cp:coreProperties>
</file>