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Purchasing\2023 Purchasing Folder\Formal City Contracts\23-30 Seal Taxiways &amp; Terminal Apron Pavements, Phase II\General - Blue\"/>
    </mc:Choice>
  </mc:AlternateContent>
  <bookViews>
    <workbookView xWindow="240" yWindow="105" windowWidth="14235" windowHeight="11025"/>
  </bookViews>
  <sheets>
    <sheet name="23-08" sheetId="15" r:id="rId1"/>
  </sheets>
  <functionGroups builtInGroupCount="18"/>
  <calcPr calcId="162913"/>
</workbook>
</file>

<file path=xl/calcChain.xml><?xml version="1.0" encoding="utf-8"?>
<calcChain xmlns="http://schemas.openxmlformats.org/spreadsheetml/2006/main">
  <c r="E41" i="15" l="1"/>
  <c r="E20" i="15" l="1"/>
  <c r="E21" i="15"/>
  <c r="E22" i="15"/>
  <c r="E23" i="15"/>
  <c r="E24" i="15"/>
  <c r="K37" i="15"/>
  <c r="I22" i="15"/>
  <c r="E37" i="15"/>
  <c r="G33" i="15"/>
  <c r="K34" i="15"/>
  <c r="I25" i="15"/>
  <c r="G39" i="15"/>
  <c r="G27" i="15"/>
  <c r="G38" i="15"/>
  <c r="E38" i="15"/>
  <c r="I33" i="15"/>
  <c r="I36" i="15"/>
  <c r="I40" i="15"/>
  <c r="I34" i="15"/>
  <c r="G21" i="15"/>
  <c r="K22" i="15"/>
  <c r="E40" i="15"/>
  <c r="K33" i="15"/>
  <c r="I31" i="15"/>
  <c r="G26" i="15"/>
  <c r="E39" i="15"/>
  <c r="E26" i="15"/>
  <c r="K23" i="15"/>
  <c r="G37" i="15"/>
  <c r="E34" i="15"/>
  <c r="E32" i="15"/>
  <c r="K24" i="15"/>
  <c r="G34" i="15"/>
  <c r="K38" i="15"/>
  <c r="G20" i="15"/>
  <c r="G23" i="15"/>
  <c r="E31" i="15"/>
  <c r="I38" i="15"/>
  <c r="K36" i="15"/>
  <c r="K26" i="15"/>
  <c r="I35" i="15"/>
  <c r="E25" i="15"/>
  <c r="K20" i="15"/>
  <c r="G22" i="15"/>
  <c r="G25" i="15"/>
  <c r="G40" i="15"/>
  <c r="I32" i="15"/>
  <c r="I27" i="15"/>
  <c r="E27" i="15"/>
  <c r="I23" i="15"/>
  <c r="G35" i="15"/>
  <c r="K31" i="15"/>
  <c r="I37" i="15"/>
  <c r="I26" i="15"/>
  <c r="K27" i="15"/>
  <c r="K40" i="15"/>
  <c r="K32" i="15"/>
  <c r="K35" i="15"/>
  <c r="E35" i="15"/>
  <c r="E36" i="15"/>
  <c r="G36" i="15"/>
  <c r="K39" i="15"/>
  <c r="I20" i="15"/>
  <c r="G24" i="15"/>
  <c r="E33" i="15"/>
  <c r="I39" i="15"/>
  <c r="G32" i="15"/>
  <c r="G31" i="15"/>
  <c r="I21" i="15"/>
  <c r="I24" i="15"/>
  <c r="K21" i="15"/>
  <c r="K25" i="15"/>
  <c r="G41" i="15" l="1"/>
  <c r="I28" i="15"/>
  <c r="K41" i="15"/>
  <c r="K28" i="15"/>
  <c r="K42" i="15" s="1"/>
  <c r="G28" i="15"/>
  <c r="I41" i="15"/>
  <c r="E28" i="15"/>
  <c r="G42" i="15" l="1"/>
  <c r="E42" i="15"/>
  <c r="I42" i="15"/>
</calcChain>
</file>

<file path=xl/sharedStrings.xml><?xml version="1.0" encoding="utf-8"?>
<sst xmlns="http://schemas.openxmlformats.org/spreadsheetml/2006/main" count="291" uniqueCount="117">
  <si>
    <t>Required Number of Copies (2):</t>
  </si>
  <si>
    <t>Bid Deposit/Bond:</t>
  </si>
  <si>
    <t>Consent of Surety:</t>
  </si>
  <si>
    <t>Right to Extend - Time for Award:</t>
  </si>
  <si>
    <t>Non-Collusion Affidavit:</t>
  </si>
  <si>
    <t>Required Subcontractors Listing:</t>
  </si>
  <si>
    <t>NJ Public Works Contractors Registration Act Certificate for Subcontractors:</t>
  </si>
  <si>
    <t>Statement of Authority:</t>
  </si>
  <si>
    <t>Yes / No</t>
  </si>
  <si>
    <t>Statement of Ownership Disclosure:</t>
  </si>
  <si>
    <t>Date Received:</t>
  </si>
  <si>
    <t>City Contract #:</t>
  </si>
  <si>
    <t>Key:</t>
  </si>
  <si>
    <t>W-9 Form:</t>
  </si>
  <si>
    <t>N/A</t>
  </si>
  <si>
    <t>Item</t>
  </si>
  <si>
    <t>Description</t>
  </si>
  <si>
    <t>Unit</t>
  </si>
  <si>
    <t>2.</t>
  </si>
  <si>
    <t>Costs</t>
  </si>
  <si>
    <t>Disclosure of Investment Activites in Iran Statement - Two Part Form:</t>
  </si>
  <si>
    <t>Name, Address &amp;</t>
  </si>
  <si>
    <t xml:space="preserve">Bid Proposal of Each Bidder </t>
  </si>
  <si>
    <t>Apparent Lowest Responsible Bidder</t>
  </si>
  <si>
    <t xml:space="preserve">E: </t>
  </si>
  <si>
    <t xml:space="preserve">P: </t>
  </si>
  <si>
    <t>Purchasing Division</t>
  </si>
  <si>
    <t>Summary of the Bid Proposals</t>
  </si>
  <si>
    <t>By the Governing Body of the  City of Ocean City, NJ</t>
  </si>
  <si>
    <t>New Jersey Public Works Contractors Registration Act Certificate:</t>
  </si>
  <si>
    <t>New Jersey Business Registration Certificate for Subcontractors (BRC):</t>
  </si>
  <si>
    <t>New Jersey Business Registration Certificate (BRC):</t>
  </si>
  <si>
    <t>CITY OF OCEAN CITY</t>
  </si>
  <si>
    <t>AMERICA’S GREATEST FAMILY RESORT</t>
  </si>
  <si>
    <t>Contact: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</si>
  <si>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</si>
  <si>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</si>
  <si>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</si>
  <si>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</si>
  <si>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</si>
  <si>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</si>
  <si>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</si>
  <si>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</si>
  <si>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</si>
  <si>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</si>
  <si>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</si>
  <si>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</si>
  <si>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</si>
  <si>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</si>
  <si>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</si>
  <si>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</si>
  <si>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</si>
  <si>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Proposal Name:</t>
  </si>
  <si>
    <t>Base Bid Items</t>
  </si>
  <si>
    <t>Non-Debarment for Federal Government Contracts Certification:</t>
  </si>
  <si>
    <t>Certification of Non-Involvement in Prohibited Activities in Russia/Belarus:</t>
  </si>
  <si>
    <t>23-30</t>
  </si>
  <si>
    <t>Tuesday, April 18, 2023 @ 2:00 PM EDT</t>
  </si>
  <si>
    <t>for the City of Ocean City's Municipal Airport (26N)</t>
  </si>
  <si>
    <t>250 L.F.</t>
  </si>
  <si>
    <t>1 L.S.</t>
  </si>
  <si>
    <t>500 L.F.</t>
  </si>
  <si>
    <t>5,000 L.F.</t>
  </si>
  <si>
    <t>2,000 L.F.</t>
  </si>
  <si>
    <t>2,800 S.F.</t>
  </si>
  <si>
    <t>5,750 S.F.</t>
  </si>
  <si>
    <t>Unit Price</t>
  </si>
  <si>
    <t>Mobilization/Demobilization</t>
  </si>
  <si>
    <t>Maintenance &amp; Protection of Air &amp; Vehicle Traffic</t>
  </si>
  <si>
    <t>Asphalt Pavement Crack Repair Greater than 1.5" Wide</t>
  </si>
  <si>
    <t>Bituminous/Bituminous Joint Sawing &amp; Sealing</t>
  </si>
  <si>
    <t>Asphalt Pavement Crack Sealing Less than 0.5" Wide</t>
  </si>
  <si>
    <t>Asphalt Pavement Crack Sealing 0.5" to 1.5" Wide</t>
  </si>
  <si>
    <t>Permanent Reflective Yellow Pavement Markings</t>
  </si>
  <si>
    <t>Total Base Bid Items 1-8</t>
  </si>
  <si>
    <t>Pavement Marking Removal</t>
  </si>
  <si>
    <t>Blue Retroreflective Taxiway Marker 16", Type II</t>
  </si>
  <si>
    <t>Permanent Green Markings</t>
  </si>
  <si>
    <t>450 L.F.</t>
  </si>
  <si>
    <t>1,000 L.F.</t>
  </si>
  <si>
    <t>4,000 L.F.</t>
  </si>
  <si>
    <t>5 E.A.</t>
  </si>
  <si>
    <t>1,300 S.F.</t>
  </si>
  <si>
    <t>2,750 S.F.</t>
  </si>
  <si>
    <t>5,500 S.F.</t>
  </si>
  <si>
    <t>Acknowledge of Receipt of Addenda (None):</t>
  </si>
  <si>
    <t>Add Alternative Base Bid #1</t>
  </si>
  <si>
    <t>Total Add Alternative Base Bid #1 Items 9-18</t>
  </si>
  <si>
    <t>Total Base Bid for Items 1-18</t>
  </si>
  <si>
    <t>Seal Taxiways and Terminal Apron Pavements</t>
  </si>
  <si>
    <t>Permanent Black Pavement Markings</t>
  </si>
  <si>
    <t>Permanent Black Pavement Markinings</t>
  </si>
  <si>
    <t>Required FAA Contract Information</t>
  </si>
  <si>
    <t>Contractors Certification of Eligibility:</t>
  </si>
  <si>
    <t>Certification of Bidder Regarding Equal Employment:</t>
  </si>
  <si>
    <t>Certification of Bidder Regarding Tax Delinquency and Felony Convictions:</t>
  </si>
  <si>
    <t>Equal Employment Opportunity:</t>
  </si>
  <si>
    <t>Certification of Compliance with FAA Buy American Preferance</t>
  </si>
  <si>
    <t>Affidavit Re Accepting Provisions of the Workmen's Compensation Act:</t>
  </si>
  <si>
    <t>Statement of Bidder's Qualifications:</t>
  </si>
  <si>
    <t>Contract Bond:</t>
  </si>
  <si>
    <t>Subcontract Bond:</t>
  </si>
  <si>
    <t>Certificate As To Corporate Principal (Contract Bond):</t>
  </si>
  <si>
    <t>Certificate As To Corporate Principal (Subcontract Bond):</t>
  </si>
  <si>
    <t>Required City Contract Information</t>
  </si>
  <si>
    <t>South State, Inc.</t>
  </si>
  <si>
    <t>Yes</t>
  </si>
  <si>
    <t>None</t>
  </si>
  <si>
    <t>P.O. Box 68</t>
  </si>
  <si>
    <t>Bridgeton, NJ 08302</t>
  </si>
  <si>
    <t>Equipment Certification Listing:</t>
  </si>
  <si>
    <t>P: 856-451-5300</t>
  </si>
  <si>
    <t>E: dm@apexsj.com</t>
  </si>
  <si>
    <t>Contact: Chester J. Ottinger, Jr.</t>
  </si>
  <si>
    <t>DBE Contact/Solicitation and Commitment Statement:</t>
  </si>
  <si>
    <t>Engineers Estimate: $194,900/$214,600 w 10%</t>
  </si>
  <si>
    <t>Clerical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</si>
</sst>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4">
    <font>
      <sz val="12"/>
      <name val="Arial MT"/>
    </font>
    <font>
      <b/>
      <sz val="11"/>
      <name val="Tahoma"/>
      <family val="2"/>
    </font>
    <font>
      <sz val="11"/>
      <name val="Tahoma"/>
      <family val="2"/>
    </font>
    <font>
      <b/>
      <sz val="11"/>
      <color indexed="18"/>
      <name val="Tahoma"/>
      <family val="2"/>
    </font>
    <font>
      <sz val="11"/>
      <color indexed="18"/>
      <name val="Tahoma"/>
      <family val="2"/>
    </font>
    <font>
      <sz val="11"/>
      <color indexed="62"/>
      <name val="Tahoma"/>
      <family val="2"/>
    </font>
    <font>
      <b/>
      <sz val="11"/>
      <color indexed="62"/>
      <name val="Tahoma"/>
      <family val="2"/>
    </font>
    <font>
      <b/>
      <sz val="11"/>
      <color rgb="FF000082"/>
      <name val="Tahoma"/>
      <family val="2"/>
    </font>
    <font>
      <b/>
      <sz val="20"/>
      <name val="Tahoma"/>
      <family val="2"/>
    </font>
    <font>
      <b/>
      <sz val="12"/>
      <name val="Arial MT"/>
    </font>
    <font>
      <b/>
      <sz val="24"/>
      <color indexed="18"/>
      <name val="Castellar"/>
      <family val="1"/>
    </font>
    <font>
      <b/>
      <sz val="9"/>
      <color indexed="18"/>
      <name val="Arial"/>
      <family val="2"/>
    </font>
    <font>
      <b/>
      <sz val="14"/>
      <name val="Tahoma"/>
      <family val="2"/>
    </font>
    <font>
      <b/>
      <sz val="16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8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ck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8"/>
      </left>
      <right/>
      <top style="thin">
        <color indexed="64"/>
      </top>
      <bottom style="thick">
        <color indexed="8"/>
      </bottom>
      <diagonal/>
    </border>
    <border>
      <left/>
      <right style="thick">
        <color indexed="8"/>
      </right>
      <top style="thin">
        <color indexed="64"/>
      </top>
      <bottom style="thick">
        <color indexed="8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8"/>
      </bottom>
      <diagonal/>
    </border>
    <border>
      <left/>
      <right/>
      <top style="thin">
        <color indexed="64"/>
      </top>
      <bottom style="thick">
        <color indexed="8"/>
      </bottom>
      <diagonal/>
    </border>
    <border>
      <left style="thin">
        <color indexed="64"/>
      </left>
      <right style="thick">
        <color indexed="8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2" fillId="0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center"/>
    </xf>
    <xf numFmtId="3" fontId="4" fillId="0" borderId="0" xfId="0" applyNumberFormat="1" applyFont="1"/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/>
    </xf>
    <xf numFmtId="0" fontId="2" fillId="0" borderId="12" xfId="0" applyNumberFormat="1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1" fillId="0" borderId="29" xfId="0" applyFont="1" applyBorder="1"/>
    <xf numFmtId="0" fontId="1" fillId="0" borderId="29" xfId="0" applyFont="1" applyFill="1" applyBorder="1" applyAlignment="1">
      <alignment horizontal="right"/>
    </xf>
    <xf numFmtId="49" fontId="1" fillId="0" borderId="13" xfId="0" applyNumberFormat="1" applyFont="1" applyBorder="1" applyAlignment="1">
      <alignment horizontal="center"/>
    </xf>
    <xf numFmtId="49" fontId="1" fillId="2" borderId="28" xfId="0" applyNumberFormat="1" applyFont="1" applyFill="1" applyBorder="1" applyAlignment="1">
      <alignment horizontal="left"/>
    </xf>
    <xf numFmtId="0" fontId="2" fillId="0" borderId="20" xfId="0" applyNumberFormat="1" applyFont="1" applyFill="1" applyBorder="1" applyAlignment="1">
      <alignment horizontal="center"/>
    </xf>
    <xf numFmtId="0" fontId="0" fillId="0" borderId="0" xfId="0" applyFill="1"/>
    <xf numFmtId="44" fontId="9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9" fillId="0" borderId="0" xfId="0" applyFont="1" applyFill="1"/>
    <xf numFmtId="0" fontId="11" fillId="0" borderId="0" xfId="0" applyFont="1" applyFill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2" fillId="0" borderId="37" xfId="0" applyFont="1" applyBorder="1" applyAlignment="1">
      <alignment horizontal="left" wrapText="1"/>
    </xf>
    <xf numFmtId="0" fontId="2" fillId="0" borderId="36" xfId="0" applyFont="1" applyBorder="1" applyAlignment="1">
      <alignment horizontal="left" wrapText="1"/>
    </xf>
    <xf numFmtId="0" fontId="2" fillId="0" borderId="40" xfId="0" applyFont="1" applyBorder="1" applyAlignment="1">
      <alignment horizontal="left" wrapText="1"/>
    </xf>
    <xf numFmtId="0" fontId="2" fillId="0" borderId="3" xfId="0" applyFont="1" applyBorder="1"/>
    <xf numFmtId="0" fontId="2" fillId="0" borderId="20" xfId="0" applyFont="1" applyBorder="1" applyAlignment="1">
      <alignment horizontal="left" wrapText="1"/>
    </xf>
    <xf numFmtId="49" fontId="2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44" fontId="1" fillId="0" borderId="0" xfId="0" applyNumberFormat="1" applyFont="1" applyFill="1" applyBorder="1" applyAlignment="1" applyProtection="1">
      <alignment horizontal="left"/>
    </xf>
    <xf numFmtId="0" fontId="2" fillId="0" borderId="0" xfId="0" applyFont="1" applyBorder="1"/>
    <xf numFmtId="49" fontId="2" fillId="0" borderId="36" xfId="0" applyNumberFormat="1" applyFont="1" applyFill="1" applyBorder="1" applyAlignment="1" applyProtection="1">
      <alignment horizontal="center"/>
    </xf>
    <xf numFmtId="49" fontId="2" fillId="0" borderId="45" xfId="0" applyNumberFormat="1" applyFont="1" applyFill="1" applyBorder="1" applyAlignment="1" applyProtection="1">
      <alignment horizontal="center"/>
    </xf>
    <xf numFmtId="49" fontId="1" fillId="0" borderId="13" xfId="0" applyNumberFormat="1" applyFont="1" applyBorder="1" applyAlignment="1">
      <alignment horizontal="left"/>
    </xf>
    <xf numFmtId="44" fontId="2" fillId="0" borderId="11" xfId="0" applyNumberFormat="1" applyFont="1" applyFill="1" applyBorder="1" applyAlignment="1" applyProtection="1">
      <alignment horizontal="left"/>
    </xf>
    <xf numFmtId="44" fontId="2" fillId="0" borderId="13" xfId="0" applyNumberFormat="1" applyFont="1" applyFill="1" applyBorder="1" applyAlignment="1" applyProtection="1">
      <alignment horizontal="left"/>
    </xf>
    <xf numFmtId="44" fontId="1" fillId="0" borderId="13" xfId="0" applyNumberFormat="1" applyFont="1" applyFill="1" applyBorder="1" applyAlignment="1" applyProtection="1">
      <alignment horizontal="left"/>
    </xf>
    <xf numFmtId="44" fontId="2" fillId="0" borderId="0" xfId="0" applyNumberFormat="1" applyFont="1" applyFill="1" applyBorder="1" applyAlignment="1" applyProtection="1">
      <alignment horizontal="right"/>
    </xf>
    <xf numFmtId="49" fontId="1" fillId="0" borderId="47" xfId="0" applyNumberFormat="1" applyFont="1" applyBorder="1" applyAlignment="1">
      <alignment horizontal="center"/>
    </xf>
    <xf numFmtId="49" fontId="1" fillId="0" borderId="14" xfId="0" applyNumberFormat="1" applyFont="1" applyBorder="1" applyAlignment="1"/>
    <xf numFmtId="49" fontId="1" fillId="0" borderId="35" xfId="0" applyNumberFormat="1" applyFont="1" applyBorder="1" applyAlignment="1"/>
    <xf numFmtId="49" fontId="1" fillId="0" borderId="48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/>
    <xf numFmtId="0" fontId="4" fillId="0" borderId="42" xfId="0" applyFont="1" applyBorder="1"/>
    <xf numFmtId="0" fontId="1" fillId="0" borderId="54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55" xfId="0" applyFont="1" applyBorder="1" applyAlignment="1">
      <alignment horizontal="center"/>
    </xf>
    <xf numFmtId="49" fontId="1" fillId="0" borderId="59" xfId="0" applyNumberFormat="1" applyFont="1" applyBorder="1" applyAlignment="1">
      <alignment horizontal="center"/>
    </xf>
    <xf numFmtId="49" fontId="1" fillId="0" borderId="60" xfId="0" applyNumberFormat="1" applyFont="1" applyBorder="1" applyAlignment="1">
      <alignment horizontal="center"/>
    </xf>
    <xf numFmtId="49" fontId="1" fillId="0" borderId="57" xfId="0" applyNumberFormat="1" applyFont="1" applyBorder="1" applyAlignment="1">
      <alignment horizontal="center"/>
    </xf>
    <xf numFmtId="0" fontId="2" fillId="0" borderId="46" xfId="0" applyFont="1" applyBorder="1" applyAlignment="1">
      <alignment horizontal="left" wrapText="1"/>
    </xf>
    <xf numFmtId="0" fontId="1" fillId="0" borderId="57" xfId="0" applyFont="1" applyBorder="1" applyAlignment="1">
      <alignment horizontal="center"/>
    </xf>
    <xf numFmtId="44" fontId="1" fillId="0" borderId="32" xfId="0" applyNumberFormat="1" applyFont="1" applyFill="1" applyBorder="1" applyAlignment="1" applyProtection="1">
      <alignment horizontal="right"/>
    </xf>
    <xf numFmtId="44" fontId="1" fillId="0" borderId="63" xfId="0" applyNumberFormat="1" applyFont="1" applyFill="1" applyBorder="1" applyAlignment="1" applyProtection="1">
      <alignment horizontal="right"/>
    </xf>
    <xf numFmtId="49" fontId="1" fillId="0" borderId="64" xfId="0" applyNumberFormat="1" applyFont="1" applyBorder="1" applyAlignment="1">
      <alignment horizontal="left"/>
    </xf>
    <xf numFmtId="44" fontId="1" fillId="0" borderId="64" xfId="0" applyNumberFormat="1" applyFont="1" applyFill="1" applyBorder="1" applyAlignment="1" applyProtection="1">
      <alignment horizontal="left"/>
    </xf>
    <xf numFmtId="44" fontId="1" fillId="0" borderId="62" xfId="0" applyNumberFormat="1" applyFont="1" applyFill="1" applyBorder="1" applyAlignment="1" applyProtection="1">
      <alignment horizontal="left"/>
    </xf>
    <xf numFmtId="0" fontId="1" fillId="0" borderId="60" xfId="0" applyFont="1" applyBorder="1" applyAlignment="1">
      <alignment horizontal="center"/>
    </xf>
    <xf numFmtId="3" fontId="1" fillId="0" borderId="59" xfId="0" applyNumberFormat="1" applyFont="1" applyFill="1" applyBorder="1" applyAlignment="1">
      <alignment horizontal="center"/>
    </xf>
    <xf numFmtId="44" fontId="1" fillId="0" borderId="67" xfId="0" applyNumberFormat="1" applyFont="1" applyFill="1" applyBorder="1" applyAlignment="1" applyProtection="1">
      <alignment horizontal="right"/>
    </xf>
    <xf numFmtId="49" fontId="1" fillId="0" borderId="68" xfId="0" applyNumberFormat="1" applyFont="1" applyBorder="1" applyAlignment="1">
      <alignment horizontal="left"/>
    </xf>
    <xf numFmtId="49" fontId="1" fillId="0" borderId="69" xfId="0" applyNumberFormat="1" applyFont="1" applyBorder="1" applyAlignment="1">
      <alignment horizontal="left"/>
    </xf>
    <xf numFmtId="3" fontId="2" fillId="0" borderId="70" xfId="0" applyNumberFormat="1" applyFont="1" applyFill="1" applyBorder="1" applyAlignment="1" applyProtection="1">
      <alignment horizontal="center"/>
    </xf>
    <xf numFmtId="3" fontId="2" fillId="0" borderId="5" xfId="0" applyNumberFormat="1" applyFont="1" applyFill="1" applyBorder="1" applyAlignment="1" applyProtection="1">
      <alignment horizontal="center"/>
    </xf>
    <xf numFmtId="3" fontId="2" fillId="0" borderId="38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/>
    </xf>
    <xf numFmtId="49" fontId="1" fillId="0" borderId="34" xfId="0" applyNumberFormat="1" applyFont="1" applyBorder="1" applyAlignment="1"/>
    <xf numFmtId="49" fontId="1" fillId="0" borderId="36" xfId="0" applyNumberFormat="1" applyFont="1" applyBorder="1" applyAlignment="1">
      <alignment horizontal="center"/>
    </xf>
    <xf numFmtId="44" fontId="2" fillId="0" borderId="5" xfId="0" applyNumberFormat="1" applyFont="1" applyFill="1" applyBorder="1" applyAlignment="1" applyProtection="1">
      <alignment horizontal="left"/>
    </xf>
    <xf numFmtId="44" fontId="1" fillId="0" borderId="36" xfId="0" applyNumberFormat="1" applyFont="1" applyFill="1" applyBorder="1" applyAlignment="1" applyProtection="1">
      <alignment horizontal="left"/>
    </xf>
    <xf numFmtId="44" fontId="1" fillId="0" borderId="5" xfId="0" applyNumberFormat="1" applyFont="1" applyFill="1" applyBorder="1" applyAlignment="1" applyProtection="1">
      <alignment horizontal="left"/>
    </xf>
    <xf numFmtId="44" fontId="1" fillId="0" borderId="65" xfId="0" applyNumberFormat="1" applyFont="1" applyFill="1" applyBorder="1" applyAlignment="1" applyProtection="1">
      <alignment horizontal="left"/>
    </xf>
    <xf numFmtId="44" fontId="1" fillId="0" borderId="66" xfId="0" applyNumberFormat="1" applyFont="1" applyFill="1" applyBorder="1" applyAlignment="1" applyProtection="1">
      <alignment horizontal="left"/>
    </xf>
    <xf numFmtId="44" fontId="1" fillId="0" borderId="14" xfId="0" applyNumberFormat="1" applyFont="1" applyFill="1" applyBorder="1" applyAlignment="1" applyProtection="1">
      <alignment horizontal="left" vertical="center"/>
    </xf>
    <xf numFmtId="44" fontId="1" fillId="0" borderId="7" xfId="0" applyNumberFormat="1" applyFont="1" applyFill="1" applyBorder="1" applyAlignment="1" applyProtection="1">
      <alignment horizontal="left" vertical="center"/>
    </xf>
    <xf numFmtId="49" fontId="1" fillId="0" borderId="35" xfId="0" applyNumberFormat="1" applyFont="1" applyBorder="1" applyAlignment="1">
      <alignment horizontal="left" vertical="center"/>
    </xf>
    <xf numFmtId="49" fontId="1" fillId="0" borderId="48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left" vertical="center"/>
    </xf>
    <xf numFmtId="44" fontId="1" fillId="0" borderId="48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center" vertical="center"/>
    </xf>
    <xf numFmtId="44" fontId="1" fillId="0" borderId="0" xfId="0" applyNumberFormat="1" applyFont="1" applyFill="1" applyBorder="1" applyAlignment="1" applyProtection="1">
      <alignment horizontal="left" vertical="center"/>
    </xf>
    <xf numFmtId="0" fontId="0" fillId="0" borderId="0" xfId="0" applyBorder="1"/>
    <xf numFmtId="44" fontId="2" fillId="3" borderId="5" xfId="0" applyNumberFormat="1" applyFont="1" applyFill="1" applyBorder="1" applyAlignment="1" applyProtection="1">
      <alignment horizontal="left"/>
    </xf>
    <xf numFmtId="0" fontId="1" fillId="0" borderId="3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2" fillId="0" borderId="58" xfId="0" applyFont="1" applyBorder="1" applyAlignment="1">
      <alignment horizontal="center" vertical="center"/>
    </xf>
    <xf numFmtId="49" fontId="12" fillId="0" borderId="61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21" xfId="0" applyFont="1" applyFill="1" applyBorder="1" applyAlignment="1">
      <alignment horizontal="left"/>
    </xf>
    <xf numFmtId="0" fontId="1" fillId="0" borderId="41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53" xfId="0" applyFont="1" applyFill="1" applyBorder="1" applyAlignment="1">
      <alignment horizontal="left"/>
    </xf>
    <xf numFmtId="0" fontId="1" fillId="0" borderId="50" xfId="0" applyFont="1" applyFill="1" applyBorder="1" applyAlignment="1">
      <alignment horizontal="left"/>
    </xf>
    <xf numFmtId="0" fontId="1" fillId="0" borderId="49" xfId="0" applyFont="1" applyFill="1" applyBorder="1" applyAlignment="1">
      <alignment horizontal="left"/>
    </xf>
    <xf numFmtId="0" fontId="1" fillId="0" borderId="52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9" xfId="0" applyFont="1" applyFill="1" applyBorder="1" applyAlignment="1">
      <alignment horizontal="left"/>
    </xf>
    <xf numFmtId="0" fontId="1" fillId="0" borderId="37" xfId="0" applyFont="1" applyFill="1" applyBorder="1" applyAlignment="1">
      <alignment horizontal="left"/>
    </xf>
    <xf numFmtId="0" fontId="1" fillId="0" borderId="43" xfId="0" applyFont="1" applyFill="1" applyBorder="1" applyAlignment="1">
      <alignment horizontal="left"/>
    </xf>
    <xf numFmtId="0" fontId="1" fillId="0" borderId="3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0" fontId="1" fillId="0" borderId="17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right"/>
    </xf>
    <xf numFmtId="0" fontId="1" fillId="0" borderId="22" xfId="0" applyFont="1" applyFill="1" applyBorder="1" applyAlignment="1">
      <alignment horizontal="right"/>
    </xf>
    <xf numFmtId="0" fontId="1" fillId="0" borderId="16" xfId="0" applyFont="1" applyFill="1" applyBorder="1" applyAlignment="1">
      <alignment horizontal="right"/>
    </xf>
    <xf numFmtId="0" fontId="1" fillId="0" borderId="18" xfId="0" applyFont="1" applyFill="1" applyBorder="1" applyAlignment="1">
      <alignment horizontal="right"/>
    </xf>
    <xf numFmtId="0" fontId="1" fillId="0" borderId="19" xfId="0" applyFont="1" applyFill="1" applyBorder="1" applyAlignment="1">
      <alignment horizontal="right"/>
    </xf>
    <xf numFmtId="0" fontId="1" fillId="0" borderId="33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0" fontId="1" fillId="0" borderId="31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" fillId="0" borderId="51" xfId="0" applyFont="1" applyFill="1" applyBorder="1" applyAlignment="1">
      <alignment horizontal="left"/>
    </xf>
    <xf numFmtId="0" fontId="1" fillId="0" borderId="44" xfId="0" applyFont="1" applyFill="1" applyBorder="1" applyAlignment="1">
      <alignment horizontal="left"/>
    </xf>
    <xf numFmtId="49" fontId="1" fillId="3" borderId="56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000082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1094219</xdr:colOff>
      <xdr:row>0</xdr:row>
      <xdr:rowOff>46230</xdr:rowOff>
    </xdr:from>
    <xdr:to>
      <xdr:col>1</xdr:col>
      <xdr:colOff>2538844</xdr:colOff>
      <xdr:row>5</xdr:row>
      <xdr:rowOff>99819</xdr:rowOff>
    </xdr:to>
    <xdr:pic>
      <xdr:nvPicPr>
        <xdr:cNvPr id="8" name="Picture 1" descr="OC Gold Logo Clipar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3374" y="46230"/>
          <a:ext cx="1444625" cy="914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15"/>
  <sheetViews>
    <sheetView tabSelected="1" zoomScaleNormal="100" zoomScaleSheetLayoutView="70" workbookViewId="0">
      <selection activeCell="A13" sqref="A13:C14"/>
    </sheetView>
  </sheetViews>
  <sheetFormatPr defaultColWidth="8.88671875" defaultRowHeight="14.25"/>
  <cols>
    <col min="1" max="1" width="8.44140625" style="1" customWidth="1"/>
    <col min="2" max="2" width="42.109375" style="1" customWidth="1"/>
    <col min="3" max="3" width="15.21875" style="1" customWidth="1"/>
    <col min="4" max="4" width="14.5546875" style="1" customWidth="1"/>
    <col min="5" max="7" width="15.5546875" style="1" customWidth="1"/>
    <col min="8" max="8" width="13.6640625" style="1" customWidth="1"/>
    <col min="9" max="11" width="15.5546875" style="1" customWidth="1"/>
    <col min="12" max="16384" width="8.88671875" style="1"/>
  </cols>
  <sheetData>
    <row r="1" spans="1:11">
      <c r="C1" s="2"/>
      <c r="F1" s="3"/>
      <c r="G1" s="3"/>
    </row>
    <row r="2" spans="1:11" ht="31.5">
      <c r="C2" s="2"/>
      <c r="D2" s="33"/>
      <c r="E2" s="34"/>
      <c r="F2" s="35" t="s">
        <v>32</v>
      </c>
      <c r="G2" s="36"/>
      <c r="H2" s="33"/>
      <c r="I2" s="33"/>
    </row>
    <row r="3" spans="1:11" ht="15.75">
      <c r="C3" s="2"/>
      <c r="D3" s="33"/>
      <c r="E3" s="34"/>
      <c r="F3" s="37" t="s">
        <v>33</v>
      </c>
      <c r="G3" s="36"/>
      <c r="H3" s="33"/>
      <c r="I3" s="33"/>
    </row>
    <row r="4" spans="1:11">
      <c r="C4" s="2"/>
      <c r="F4" s="3"/>
      <c r="G4" s="5"/>
    </row>
    <row r="5" spans="1:11">
      <c r="B5" s="6"/>
      <c r="C5" s="2"/>
      <c r="F5" s="3"/>
      <c r="G5" s="3"/>
    </row>
    <row r="6" spans="1:11">
      <c r="C6" s="2"/>
      <c r="F6" s="3"/>
      <c r="G6" s="3"/>
    </row>
    <row r="7" spans="1:11">
      <c r="B7" s="26" t="s">
        <v>26</v>
      </c>
      <c r="C7" s="2"/>
      <c r="F7" s="3"/>
      <c r="G7" s="3"/>
    </row>
    <row r="8" spans="1:11">
      <c r="B8" s="7"/>
      <c r="C8" s="2"/>
      <c r="F8" s="3"/>
      <c r="G8" s="3"/>
      <c r="H8" s="8" t="s">
        <v>10</v>
      </c>
      <c r="I8" s="9" t="s">
        <v>57</v>
      </c>
    </row>
    <row r="9" spans="1:11">
      <c r="A9" s="10"/>
      <c r="B9" s="4" t="s">
        <v>27</v>
      </c>
      <c r="C9" s="11"/>
      <c r="D9" s="12"/>
      <c r="E9" s="12"/>
      <c r="F9" s="3"/>
      <c r="G9" s="3"/>
      <c r="H9" s="8" t="s">
        <v>11</v>
      </c>
      <c r="I9" s="13" t="s">
        <v>56</v>
      </c>
    </row>
    <row r="10" spans="1:11">
      <c r="A10" s="4"/>
      <c r="B10" s="4" t="s">
        <v>28</v>
      </c>
      <c r="C10" s="14"/>
      <c r="D10" s="4"/>
      <c r="E10" s="4"/>
      <c r="F10" s="3"/>
      <c r="G10" s="3"/>
      <c r="H10" s="8" t="s">
        <v>52</v>
      </c>
      <c r="I10" s="27" t="s">
        <v>89</v>
      </c>
    </row>
    <row r="11" spans="1:11" ht="15" thickBot="1">
      <c r="A11" s="10"/>
      <c r="B11" s="4"/>
      <c r="C11" s="15"/>
      <c r="D11" s="64"/>
      <c r="E11" s="64"/>
      <c r="F11" s="16"/>
      <c r="G11" s="17"/>
      <c r="H11" s="8"/>
      <c r="I11" s="27" t="s">
        <v>58</v>
      </c>
      <c r="J11" s="8"/>
    </row>
    <row r="12" spans="1:11" ht="15.75" customHeight="1" thickTop="1">
      <c r="A12" s="123" t="s">
        <v>21</v>
      </c>
      <c r="B12" s="124"/>
      <c r="C12" s="124"/>
      <c r="D12" s="127" t="s">
        <v>105</v>
      </c>
      <c r="E12" s="127"/>
      <c r="F12" s="142"/>
      <c r="G12" s="139"/>
      <c r="H12" s="138"/>
      <c r="I12" s="139"/>
      <c r="J12" s="106"/>
      <c r="K12" s="107"/>
    </row>
    <row r="13" spans="1:11" ht="15.75" customHeight="1">
      <c r="A13" s="143" t="s">
        <v>22</v>
      </c>
      <c r="B13" s="144"/>
      <c r="C13" s="144"/>
      <c r="D13" s="128" t="s">
        <v>108</v>
      </c>
      <c r="E13" s="128"/>
      <c r="F13" s="116"/>
      <c r="G13" s="117"/>
      <c r="H13" s="118"/>
      <c r="I13" s="117"/>
      <c r="J13" s="108"/>
      <c r="K13" s="109"/>
    </row>
    <row r="14" spans="1:11" ht="15" customHeight="1">
      <c r="A14" s="28"/>
      <c r="B14" s="105" t="s">
        <v>115</v>
      </c>
      <c r="C14" s="39"/>
      <c r="D14" s="128" t="s">
        <v>109</v>
      </c>
      <c r="E14" s="128"/>
      <c r="F14" s="116"/>
      <c r="G14" s="117"/>
      <c r="H14" s="140"/>
      <c r="I14" s="141"/>
      <c r="J14" s="110"/>
      <c r="K14" s="111"/>
    </row>
    <row r="15" spans="1:11" ht="15" customHeight="1">
      <c r="A15" s="29"/>
      <c r="B15" s="105"/>
      <c r="C15" s="38"/>
      <c r="D15" s="128"/>
      <c r="E15" s="128"/>
      <c r="F15" s="116"/>
      <c r="G15" s="117"/>
      <c r="H15" s="114"/>
      <c r="I15" s="115"/>
      <c r="J15" s="148"/>
      <c r="K15" s="149"/>
    </row>
    <row r="16" spans="1:11" ht="15" customHeight="1">
      <c r="A16" s="28" t="s">
        <v>12</v>
      </c>
      <c r="B16" s="31" t="s">
        <v>23</v>
      </c>
      <c r="C16" s="38"/>
      <c r="D16" s="128" t="s">
        <v>111</v>
      </c>
      <c r="E16" s="128"/>
      <c r="F16" s="116" t="s">
        <v>25</v>
      </c>
      <c r="G16" s="117"/>
      <c r="H16" s="118" t="s">
        <v>25</v>
      </c>
      <c r="I16" s="117"/>
      <c r="J16" s="140" t="s">
        <v>25</v>
      </c>
      <c r="K16" s="141"/>
    </row>
    <row r="17" spans="1:12" ht="15" thickBot="1">
      <c r="A17" s="67"/>
      <c r="B17" s="150" t="s">
        <v>116</v>
      </c>
      <c r="C17" s="40"/>
      <c r="D17" s="128" t="s">
        <v>112</v>
      </c>
      <c r="E17" s="128"/>
      <c r="F17" s="116" t="s">
        <v>24</v>
      </c>
      <c r="G17" s="117"/>
      <c r="H17" s="118" t="s">
        <v>24</v>
      </c>
      <c r="I17" s="117"/>
      <c r="J17" s="114" t="s">
        <v>24</v>
      </c>
      <c r="K17" s="115"/>
    </row>
    <row r="18" spans="1:12" ht="18" customHeight="1" thickTop="1" thickBot="1">
      <c r="A18" s="112" t="s">
        <v>53</v>
      </c>
      <c r="B18" s="112"/>
      <c r="C18" s="112"/>
      <c r="D18" s="125" t="s">
        <v>113</v>
      </c>
      <c r="E18" s="126"/>
      <c r="F18" s="119" t="s">
        <v>34</v>
      </c>
      <c r="G18" s="120"/>
      <c r="H18" s="121" t="s">
        <v>34</v>
      </c>
      <c r="I18" s="120"/>
      <c r="J18" s="121" t="s">
        <v>34</v>
      </c>
      <c r="K18" s="122"/>
    </row>
    <row r="19" spans="1:12" ht="15.75" thickTop="1" thickBot="1">
      <c r="A19" s="78" t="s">
        <v>15</v>
      </c>
      <c r="B19" s="72" t="s">
        <v>16</v>
      </c>
      <c r="C19" s="79" t="s">
        <v>17</v>
      </c>
      <c r="D19" s="66" t="s">
        <v>66</v>
      </c>
      <c r="E19" s="65" t="s">
        <v>19</v>
      </c>
      <c r="F19" s="66" t="s">
        <v>66</v>
      </c>
      <c r="G19" s="18" t="s">
        <v>19</v>
      </c>
      <c r="H19" s="66" t="s">
        <v>66</v>
      </c>
      <c r="I19" s="19" t="s">
        <v>19</v>
      </c>
      <c r="J19" s="66" t="s">
        <v>66</v>
      </c>
      <c r="K19" s="19" t="s">
        <v>19</v>
      </c>
    </row>
    <row r="20" spans="1:12" ht="15" thickTop="1">
      <c r="A20" s="57" t="s">
        <v>35</v>
      </c>
      <c r="B20" s="71" t="s">
        <v>67</v>
      </c>
      <c r="C20" s="83" t="s">
        <v>60</v>
      </c>
      <c r="D20" s="53">
        <v>10000</v>
      </c>
      <c r="E20" s="89">
        <f>D20*GetNumeric(C20)</f>
        <v>10000</v>
      </c>
      <c r="F20" s="53">
        <v>0</v>
      </c>
      <c r="G20" s="89">
        <f>F20*GetNumeric(C20)</f>
        <v>0</v>
      </c>
      <c r="H20" s="53">
        <v>0</v>
      </c>
      <c r="I20" s="89">
        <f>H20*GetNumeric(C20)</f>
        <v>0</v>
      </c>
      <c r="J20" s="53">
        <v>0</v>
      </c>
      <c r="K20" s="89">
        <f>J20*GetNumeric(C20)</f>
        <v>0</v>
      </c>
    </row>
    <row r="21" spans="1:12">
      <c r="A21" s="30" t="s">
        <v>18</v>
      </c>
      <c r="B21" s="45" t="s">
        <v>68</v>
      </c>
      <c r="C21" s="84" t="s">
        <v>60</v>
      </c>
      <c r="D21" s="54">
        <v>37900</v>
      </c>
      <c r="E21" s="89">
        <f t="shared" ref="E21:E27" si="0">D21*GetNumeric(C21)</f>
        <v>37900</v>
      </c>
      <c r="F21" s="54">
        <v>0</v>
      </c>
      <c r="G21" s="89">
        <f t="shared" ref="G21:G27" si="1">F21*GetNumeric(C21)</f>
        <v>0</v>
      </c>
      <c r="H21" s="54">
        <v>0</v>
      </c>
      <c r="I21" s="89">
        <f t="shared" ref="I21:I27" si="2">H21*GetNumeric(C21)</f>
        <v>0</v>
      </c>
      <c r="J21" s="54">
        <v>0</v>
      </c>
      <c r="K21" s="89">
        <f t="shared" ref="K21:K27" si="3">J21*GetNumeric(C21)</f>
        <v>0</v>
      </c>
    </row>
    <row r="22" spans="1:12">
      <c r="A22" s="30" t="s">
        <v>36</v>
      </c>
      <c r="B22" s="42" t="s">
        <v>69</v>
      </c>
      <c r="C22" s="84" t="s">
        <v>59</v>
      </c>
      <c r="D22" s="54">
        <v>70</v>
      </c>
      <c r="E22" s="89">
        <f t="shared" si="0"/>
        <v>17500</v>
      </c>
      <c r="F22" s="54">
        <v>0</v>
      </c>
      <c r="G22" s="89">
        <f t="shared" si="1"/>
        <v>0</v>
      </c>
      <c r="H22" s="54">
        <v>0</v>
      </c>
      <c r="I22" s="89">
        <f t="shared" si="2"/>
        <v>0</v>
      </c>
      <c r="J22" s="54">
        <v>0</v>
      </c>
      <c r="K22" s="89">
        <f t="shared" si="3"/>
        <v>0</v>
      </c>
    </row>
    <row r="23" spans="1:12">
      <c r="A23" s="30" t="s">
        <v>37</v>
      </c>
      <c r="B23" s="43" t="s">
        <v>70</v>
      </c>
      <c r="C23" s="85" t="s">
        <v>61</v>
      </c>
      <c r="D23" s="54">
        <v>6</v>
      </c>
      <c r="E23" s="89">
        <f t="shared" si="0"/>
        <v>3000</v>
      </c>
      <c r="F23" s="54">
        <v>0</v>
      </c>
      <c r="G23" s="89">
        <f t="shared" si="1"/>
        <v>0</v>
      </c>
      <c r="H23" s="54">
        <v>0</v>
      </c>
      <c r="I23" s="89">
        <f t="shared" si="2"/>
        <v>0</v>
      </c>
      <c r="J23" s="54">
        <v>0</v>
      </c>
      <c r="K23" s="89">
        <f t="shared" si="3"/>
        <v>0</v>
      </c>
    </row>
    <row r="24" spans="1:12">
      <c r="A24" s="30" t="s">
        <v>38</v>
      </c>
      <c r="B24" s="43" t="s">
        <v>71</v>
      </c>
      <c r="C24" s="85" t="s">
        <v>62</v>
      </c>
      <c r="D24" s="54">
        <v>2</v>
      </c>
      <c r="E24" s="89">
        <f t="shared" si="0"/>
        <v>10000</v>
      </c>
      <c r="F24" s="54">
        <v>0</v>
      </c>
      <c r="G24" s="89">
        <f t="shared" si="1"/>
        <v>0</v>
      </c>
      <c r="H24" s="54">
        <v>0</v>
      </c>
      <c r="I24" s="89">
        <f t="shared" si="2"/>
        <v>0</v>
      </c>
      <c r="J24" s="54">
        <v>0</v>
      </c>
      <c r="K24" s="89">
        <f t="shared" si="3"/>
        <v>0</v>
      </c>
    </row>
    <row r="25" spans="1:12">
      <c r="A25" s="30" t="s">
        <v>39</v>
      </c>
      <c r="B25" s="43" t="s">
        <v>72</v>
      </c>
      <c r="C25" s="85" t="s">
        <v>63</v>
      </c>
      <c r="D25" s="54">
        <v>5</v>
      </c>
      <c r="E25" s="89">
        <f t="shared" si="0"/>
        <v>10000</v>
      </c>
      <c r="F25" s="54">
        <v>0</v>
      </c>
      <c r="G25" s="89">
        <f t="shared" si="1"/>
        <v>0</v>
      </c>
      <c r="H25" s="54">
        <v>0</v>
      </c>
      <c r="I25" s="89">
        <f t="shared" si="2"/>
        <v>0</v>
      </c>
      <c r="J25" s="54">
        <v>0</v>
      </c>
      <c r="K25" s="89">
        <f t="shared" si="3"/>
        <v>0</v>
      </c>
    </row>
    <row r="26" spans="1:12">
      <c r="A26" s="30" t="s">
        <v>40</v>
      </c>
      <c r="B26" s="43" t="s">
        <v>73</v>
      </c>
      <c r="C26" s="86" t="s">
        <v>64</v>
      </c>
      <c r="D26" s="54">
        <v>3</v>
      </c>
      <c r="E26" s="89">
        <f t="shared" si="0"/>
        <v>8400</v>
      </c>
      <c r="F26" s="54">
        <v>0</v>
      </c>
      <c r="G26" s="89">
        <f t="shared" si="1"/>
        <v>0</v>
      </c>
      <c r="H26" s="54">
        <v>0</v>
      </c>
      <c r="I26" s="89">
        <f t="shared" si="2"/>
        <v>0</v>
      </c>
      <c r="J26" s="54">
        <v>0</v>
      </c>
      <c r="K26" s="89">
        <f t="shared" si="3"/>
        <v>0</v>
      </c>
    </row>
    <row r="27" spans="1:12">
      <c r="A27" s="30" t="s">
        <v>41</v>
      </c>
      <c r="B27" s="43" t="s">
        <v>90</v>
      </c>
      <c r="C27" s="86" t="s">
        <v>65</v>
      </c>
      <c r="D27" s="54">
        <v>1.6</v>
      </c>
      <c r="E27" s="89">
        <f t="shared" si="0"/>
        <v>9200</v>
      </c>
      <c r="F27" s="54">
        <v>0</v>
      </c>
      <c r="G27" s="89">
        <f t="shared" si="1"/>
        <v>0</v>
      </c>
      <c r="H27" s="54">
        <v>0</v>
      </c>
      <c r="I27" s="89">
        <f t="shared" si="2"/>
        <v>0</v>
      </c>
      <c r="J27" s="54">
        <v>0</v>
      </c>
      <c r="K27" s="89">
        <f t="shared" si="3"/>
        <v>0</v>
      </c>
    </row>
    <row r="28" spans="1:12" ht="15" thickBot="1">
      <c r="A28" s="58"/>
      <c r="B28" s="59" t="s">
        <v>74</v>
      </c>
      <c r="C28" s="60" t="s">
        <v>14</v>
      </c>
      <c r="D28" s="75"/>
      <c r="E28" s="92">
        <f>SUM(E20:E27)</f>
        <v>106000</v>
      </c>
      <c r="F28" s="76"/>
      <c r="G28" s="92">
        <f>SUM(G20:G27)</f>
        <v>0</v>
      </c>
      <c r="H28" s="76"/>
      <c r="I28" s="93">
        <f>SUM(I20:I27)</f>
        <v>0</v>
      </c>
      <c r="J28" s="76"/>
      <c r="K28" s="93">
        <f>SUM(K20:K27)</f>
        <v>0</v>
      </c>
      <c r="L28" s="44"/>
    </row>
    <row r="29" spans="1:12" ht="19.5" thickTop="1" thickBot="1">
      <c r="A29" s="113" t="s">
        <v>86</v>
      </c>
      <c r="B29" s="113"/>
      <c r="C29" s="113"/>
      <c r="D29" s="81"/>
      <c r="E29" s="80"/>
      <c r="F29" s="48"/>
      <c r="G29" s="80"/>
      <c r="H29" s="48"/>
      <c r="I29" s="80"/>
      <c r="J29" s="48"/>
      <c r="K29" s="73"/>
      <c r="L29" s="49"/>
    </row>
    <row r="30" spans="1:12" ht="15" thickBot="1">
      <c r="A30" s="69" t="s">
        <v>15</v>
      </c>
      <c r="B30" s="70" t="s">
        <v>16</v>
      </c>
      <c r="C30" s="68" t="s">
        <v>17</v>
      </c>
      <c r="D30" s="82"/>
      <c r="E30" s="74"/>
      <c r="F30" s="77"/>
      <c r="G30" s="74"/>
      <c r="H30" s="77"/>
      <c r="I30" s="74"/>
      <c r="J30" s="77"/>
      <c r="K30" s="74"/>
      <c r="L30" s="44"/>
    </row>
    <row r="31" spans="1:12">
      <c r="A31" s="30" t="s">
        <v>42</v>
      </c>
      <c r="B31" s="43" t="s">
        <v>67</v>
      </c>
      <c r="C31" s="50" t="s">
        <v>60</v>
      </c>
      <c r="D31" s="54">
        <v>10000</v>
      </c>
      <c r="E31" s="89">
        <f>D31*GetNumeric(C31)</f>
        <v>10000</v>
      </c>
      <c r="F31" s="54">
        <v>0</v>
      </c>
      <c r="G31" s="89">
        <f>F31*GetNumeric(C31)</f>
        <v>0</v>
      </c>
      <c r="H31" s="54">
        <v>0</v>
      </c>
      <c r="I31" s="89">
        <f>H31*GetNumeric(C31)</f>
        <v>0</v>
      </c>
      <c r="J31" s="54">
        <v>0</v>
      </c>
      <c r="K31" s="89">
        <f>J31*GetNumeric(C31)</f>
        <v>0</v>
      </c>
      <c r="L31" s="49"/>
    </row>
    <row r="32" spans="1:12">
      <c r="A32" s="30" t="s">
        <v>43</v>
      </c>
      <c r="B32" s="43" t="s">
        <v>68</v>
      </c>
      <c r="C32" s="50" t="s">
        <v>60</v>
      </c>
      <c r="D32" s="54">
        <v>46120</v>
      </c>
      <c r="E32" s="89">
        <f t="shared" ref="E32:E40" si="4">D32*GetNumeric(C32)</f>
        <v>46120</v>
      </c>
      <c r="F32" s="54">
        <v>0</v>
      </c>
      <c r="G32" s="89">
        <f t="shared" ref="G32:G40" si="5">F32*GetNumeric(C32)</f>
        <v>0</v>
      </c>
      <c r="H32" s="54">
        <v>0</v>
      </c>
      <c r="I32" s="89">
        <f t="shared" ref="I32:I40" si="6">H32*GetNumeric(C32)</f>
        <v>0</v>
      </c>
      <c r="J32" s="54">
        <v>0</v>
      </c>
      <c r="K32" s="89">
        <f t="shared" ref="K32:K40" si="7">J32*GetNumeric(C32)</f>
        <v>0</v>
      </c>
      <c r="L32" s="49"/>
    </row>
    <row r="33" spans="1:12">
      <c r="A33" s="30" t="s">
        <v>44</v>
      </c>
      <c r="B33" s="43" t="s">
        <v>75</v>
      </c>
      <c r="C33" s="50" t="s">
        <v>60</v>
      </c>
      <c r="D33" s="54">
        <v>1500</v>
      </c>
      <c r="E33" s="89">
        <f t="shared" si="4"/>
        <v>1500</v>
      </c>
      <c r="F33" s="54">
        <v>0</v>
      </c>
      <c r="G33" s="89">
        <f t="shared" si="5"/>
        <v>0</v>
      </c>
      <c r="H33" s="54">
        <v>0</v>
      </c>
      <c r="I33" s="89">
        <f t="shared" si="6"/>
        <v>0</v>
      </c>
      <c r="J33" s="54">
        <v>0</v>
      </c>
      <c r="K33" s="89">
        <f t="shared" si="7"/>
        <v>0</v>
      </c>
      <c r="L33" s="49"/>
    </row>
    <row r="34" spans="1:12">
      <c r="A34" s="30" t="s">
        <v>45</v>
      </c>
      <c r="B34" s="43" t="s">
        <v>69</v>
      </c>
      <c r="C34" s="50" t="s">
        <v>78</v>
      </c>
      <c r="D34" s="54">
        <v>70</v>
      </c>
      <c r="E34" s="89">
        <f t="shared" si="4"/>
        <v>31500</v>
      </c>
      <c r="F34" s="54">
        <v>0</v>
      </c>
      <c r="G34" s="89">
        <f t="shared" si="5"/>
        <v>0</v>
      </c>
      <c r="H34" s="54">
        <v>0</v>
      </c>
      <c r="I34" s="89">
        <f t="shared" si="6"/>
        <v>0</v>
      </c>
      <c r="J34" s="54">
        <v>0</v>
      </c>
      <c r="K34" s="89">
        <f t="shared" si="7"/>
        <v>0</v>
      </c>
      <c r="L34" s="49"/>
    </row>
    <row r="35" spans="1:12">
      <c r="A35" s="30" t="s">
        <v>46</v>
      </c>
      <c r="B35" s="43" t="s">
        <v>70</v>
      </c>
      <c r="C35" s="50" t="s">
        <v>79</v>
      </c>
      <c r="D35" s="54">
        <v>6</v>
      </c>
      <c r="E35" s="104">
        <f t="shared" si="4"/>
        <v>6000</v>
      </c>
      <c r="F35" s="54">
        <v>0</v>
      </c>
      <c r="G35" s="89">
        <f t="shared" si="5"/>
        <v>0</v>
      </c>
      <c r="H35" s="54">
        <v>0</v>
      </c>
      <c r="I35" s="89">
        <f t="shared" si="6"/>
        <v>0</v>
      </c>
      <c r="J35" s="54">
        <v>0</v>
      </c>
      <c r="K35" s="89">
        <f t="shared" si="7"/>
        <v>0</v>
      </c>
      <c r="L35" s="49"/>
    </row>
    <row r="36" spans="1:12">
      <c r="A36" s="30" t="s">
        <v>47</v>
      </c>
      <c r="B36" s="43" t="s">
        <v>72</v>
      </c>
      <c r="C36" s="50" t="s">
        <v>80</v>
      </c>
      <c r="D36" s="54">
        <v>5</v>
      </c>
      <c r="E36" s="89">
        <f t="shared" si="4"/>
        <v>20000</v>
      </c>
      <c r="F36" s="54">
        <v>0</v>
      </c>
      <c r="G36" s="89">
        <f t="shared" si="5"/>
        <v>0</v>
      </c>
      <c r="H36" s="54">
        <v>0</v>
      </c>
      <c r="I36" s="89">
        <f t="shared" si="6"/>
        <v>0</v>
      </c>
      <c r="J36" s="54">
        <v>0</v>
      </c>
      <c r="K36" s="89">
        <f t="shared" si="7"/>
        <v>0</v>
      </c>
      <c r="L36" s="49"/>
    </row>
    <row r="37" spans="1:12">
      <c r="A37" s="30" t="s">
        <v>48</v>
      </c>
      <c r="B37" s="43" t="s">
        <v>76</v>
      </c>
      <c r="C37" s="50" t="s">
        <v>81</v>
      </c>
      <c r="D37" s="54">
        <v>500</v>
      </c>
      <c r="E37" s="89">
        <f t="shared" si="4"/>
        <v>2500</v>
      </c>
      <c r="F37" s="54">
        <v>0</v>
      </c>
      <c r="G37" s="89">
        <f t="shared" si="5"/>
        <v>0</v>
      </c>
      <c r="H37" s="54">
        <v>0</v>
      </c>
      <c r="I37" s="89">
        <f t="shared" si="6"/>
        <v>0</v>
      </c>
      <c r="J37" s="54">
        <v>0</v>
      </c>
      <c r="K37" s="89">
        <f t="shared" si="7"/>
        <v>0</v>
      </c>
      <c r="L37" s="49"/>
    </row>
    <row r="38" spans="1:12">
      <c r="A38" s="30" t="s">
        <v>49</v>
      </c>
      <c r="B38" s="43" t="s">
        <v>77</v>
      </c>
      <c r="C38" s="50" t="s">
        <v>82</v>
      </c>
      <c r="D38" s="54">
        <v>1.6</v>
      </c>
      <c r="E38" s="89">
        <f t="shared" si="4"/>
        <v>2080</v>
      </c>
      <c r="F38" s="54">
        <v>0</v>
      </c>
      <c r="G38" s="89">
        <f t="shared" si="5"/>
        <v>0</v>
      </c>
      <c r="H38" s="54">
        <v>0</v>
      </c>
      <c r="I38" s="89">
        <f t="shared" si="6"/>
        <v>0</v>
      </c>
      <c r="J38" s="54">
        <v>0</v>
      </c>
      <c r="K38" s="89">
        <f t="shared" si="7"/>
        <v>0</v>
      </c>
      <c r="L38" s="49"/>
    </row>
    <row r="39" spans="1:12">
      <c r="A39" s="30" t="s">
        <v>50</v>
      </c>
      <c r="B39" s="43" t="s">
        <v>73</v>
      </c>
      <c r="C39" s="50" t="s">
        <v>83</v>
      </c>
      <c r="D39" s="54">
        <v>2</v>
      </c>
      <c r="E39" s="89">
        <f t="shared" si="4"/>
        <v>5500</v>
      </c>
      <c r="F39" s="54">
        <v>0</v>
      </c>
      <c r="G39" s="89">
        <f t="shared" si="5"/>
        <v>0</v>
      </c>
      <c r="H39" s="54">
        <v>0</v>
      </c>
      <c r="I39" s="89">
        <f t="shared" si="6"/>
        <v>0</v>
      </c>
      <c r="J39" s="54">
        <v>0</v>
      </c>
      <c r="K39" s="89">
        <f t="shared" si="7"/>
        <v>0</v>
      </c>
      <c r="L39" s="49"/>
    </row>
    <row r="40" spans="1:12">
      <c r="A40" s="30" t="s">
        <v>51</v>
      </c>
      <c r="B40" s="41" t="s">
        <v>91</v>
      </c>
      <c r="C40" s="51" t="s">
        <v>84</v>
      </c>
      <c r="D40" s="54">
        <v>1</v>
      </c>
      <c r="E40" s="89">
        <f t="shared" si="4"/>
        <v>5500</v>
      </c>
      <c r="F40" s="54">
        <v>0</v>
      </c>
      <c r="G40" s="89">
        <f t="shared" si="5"/>
        <v>0</v>
      </c>
      <c r="H40" s="54">
        <v>0</v>
      </c>
      <c r="I40" s="89">
        <f t="shared" si="6"/>
        <v>0</v>
      </c>
      <c r="J40" s="54">
        <v>0</v>
      </c>
      <c r="K40" s="89">
        <f t="shared" si="7"/>
        <v>0</v>
      </c>
      <c r="L40" s="44"/>
    </row>
    <row r="41" spans="1:12">
      <c r="A41" s="30"/>
      <c r="B41" s="87" t="s">
        <v>87</v>
      </c>
      <c r="C41" s="88" t="s">
        <v>14</v>
      </c>
      <c r="D41" s="52"/>
      <c r="E41" s="90">
        <f>SUM(E31:E40)</f>
        <v>130700</v>
      </c>
      <c r="F41" s="55"/>
      <c r="G41" s="91">
        <f>SUM(G30:G39)</f>
        <v>0</v>
      </c>
      <c r="H41" s="55"/>
      <c r="I41" s="90">
        <f>SUM(I30:I39)</f>
        <v>0</v>
      </c>
      <c r="J41" s="55"/>
      <c r="K41" s="91">
        <f>SUM(K30:K39)</f>
        <v>0</v>
      </c>
      <c r="L41" s="44"/>
    </row>
    <row r="42" spans="1:12" ht="26.25" customHeight="1" thickBot="1">
      <c r="A42" s="61"/>
      <c r="B42" s="96" t="s">
        <v>88</v>
      </c>
      <c r="C42" s="97" t="s">
        <v>14</v>
      </c>
      <c r="D42" s="98"/>
      <c r="E42" s="99">
        <f>E28 + E41</f>
        <v>236700</v>
      </c>
      <c r="F42" s="94"/>
      <c r="G42" s="99">
        <f>G28 + G41</f>
        <v>0</v>
      </c>
      <c r="H42" s="94"/>
      <c r="I42" s="99">
        <f>I28 + I41</f>
        <v>0</v>
      </c>
      <c r="J42" s="94"/>
      <c r="K42" s="95">
        <f>K28 + K41</f>
        <v>0</v>
      </c>
      <c r="L42" s="44"/>
    </row>
    <row r="43" spans="1:12" ht="26.25" customHeight="1" thickTop="1">
      <c r="A43" s="62"/>
      <c r="B43" s="100"/>
      <c r="C43" s="101"/>
      <c r="D43" s="100"/>
      <c r="E43" s="102"/>
      <c r="F43" s="102"/>
      <c r="G43" s="102"/>
      <c r="H43" s="102"/>
      <c r="I43" s="102"/>
      <c r="J43" s="102"/>
      <c r="K43" s="102"/>
      <c r="L43" s="49"/>
    </row>
    <row r="44" spans="1:12" ht="26.25" customHeight="1">
      <c r="A44" s="62"/>
      <c r="B44" s="100"/>
      <c r="C44" s="101"/>
      <c r="D44" s="103"/>
      <c r="E44" s="103"/>
      <c r="F44" s="103"/>
      <c r="G44" s="103"/>
      <c r="H44" s="103"/>
      <c r="I44" s="103"/>
      <c r="J44" s="103"/>
      <c r="K44" s="103"/>
      <c r="L44" s="49"/>
    </row>
    <row r="45" spans="1:12" ht="16.5" customHeight="1" thickBot="1">
      <c r="A45" s="62"/>
      <c r="B45" s="63"/>
      <c r="C45" s="46"/>
      <c r="D45" s="47"/>
      <c r="E45" s="56"/>
      <c r="F45" s="48"/>
      <c r="G45" s="56"/>
      <c r="H45" s="48"/>
      <c r="I45" s="56"/>
      <c r="J45" s="48"/>
      <c r="K45" s="56"/>
      <c r="L45" s="49"/>
    </row>
    <row r="46" spans="1:12" ht="24" customHeight="1" thickTop="1" thickBot="1">
      <c r="A46" s="145" t="s">
        <v>104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7"/>
    </row>
    <row r="47" spans="1:12" ht="15.75" customHeight="1" thickTop="1">
      <c r="A47" s="135" t="s">
        <v>0</v>
      </c>
      <c r="B47" s="136"/>
      <c r="C47" s="137"/>
      <c r="D47" s="20" t="s">
        <v>8</v>
      </c>
      <c r="E47" s="21" t="s">
        <v>106</v>
      </c>
      <c r="F47" s="20" t="s">
        <v>8</v>
      </c>
      <c r="G47" s="21"/>
      <c r="H47" s="20" t="s">
        <v>8</v>
      </c>
      <c r="I47" s="21"/>
      <c r="J47" s="20" t="s">
        <v>8</v>
      </c>
      <c r="K47" s="21"/>
    </row>
    <row r="48" spans="1:12" ht="15" customHeight="1">
      <c r="A48" s="129" t="s">
        <v>1</v>
      </c>
      <c r="B48" s="130"/>
      <c r="C48" s="131"/>
      <c r="D48" s="22" t="s">
        <v>8</v>
      </c>
      <c r="E48" s="23" t="s">
        <v>106</v>
      </c>
      <c r="F48" s="22" t="s">
        <v>8</v>
      </c>
      <c r="G48" s="23"/>
      <c r="H48" s="22" t="s">
        <v>8</v>
      </c>
      <c r="I48" s="23"/>
      <c r="J48" s="22" t="s">
        <v>8</v>
      </c>
      <c r="K48" s="23"/>
    </row>
    <row r="49" spans="1:11" ht="15" customHeight="1">
      <c r="A49" s="129" t="s">
        <v>2</v>
      </c>
      <c r="B49" s="130"/>
      <c r="C49" s="131"/>
      <c r="D49" s="32" t="s">
        <v>8</v>
      </c>
      <c r="E49" s="23" t="s">
        <v>106</v>
      </c>
      <c r="F49" s="22" t="s">
        <v>8</v>
      </c>
      <c r="G49" s="23"/>
      <c r="H49" s="22" t="s">
        <v>8</v>
      </c>
      <c r="I49" s="23"/>
      <c r="J49" s="22" t="s">
        <v>8</v>
      </c>
      <c r="K49" s="23"/>
    </row>
    <row r="50" spans="1:11" ht="15" customHeight="1">
      <c r="A50" s="129" t="s">
        <v>3</v>
      </c>
      <c r="B50" s="130"/>
      <c r="C50" s="131"/>
      <c r="D50" s="22" t="s">
        <v>8</v>
      </c>
      <c r="E50" s="23" t="s">
        <v>106</v>
      </c>
      <c r="F50" s="22" t="s">
        <v>8</v>
      </c>
      <c r="G50" s="23"/>
      <c r="H50" s="22" t="s">
        <v>8</v>
      </c>
      <c r="I50" s="23"/>
      <c r="J50" s="22" t="s">
        <v>8</v>
      </c>
      <c r="K50" s="23"/>
    </row>
    <row r="51" spans="1:11" ht="15" customHeight="1">
      <c r="A51" s="129" t="s">
        <v>9</v>
      </c>
      <c r="B51" s="130"/>
      <c r="C51" s="131"/>
      <c r="D51" s="22" t="s">
        <v>8</v>
      </c>
      <c r="E51" s="23" t="s">
        <v>106</v>
      </c>
      <c r="F51" s="22" t="s">
        <v>8</v>
      </c>
      <c r="G51" s="23"/>
      <c r="H51" s="22" t="s">
        <v>8</v>
      </c>
      <c r="I51" s="23"/>
      <c r="J51" s="22" t="s">
        <v>8</v>
      </c>
      <c r="K51" s="23"/>
    </row>
    <row r="52" spans="1:11" ht="15" customHeight="1">
      <c r="A52" s="129" t="s">
        <v>4</v>
      </c>
      <c r="B52" s="130"/>
      <c r="C52" s="131"/>
      <c r="D52" s="22" t="s">
        <v>8</v>
      </c>
      <c r="E52" s="23" t="s">
        <v>106</v>
      </c>
      <c r="F52" s="22" t="s">
        <v>8</v>
      </c>
      <c r="G52" s="23"/>
      <c r="H52" s="22" t="s">
        <v>8</v>
      </c>
      <c r="I52" s="23"/>
      <c r="J52" s="22" t="s">
        <v>8</v>
      </c>
      <c r="K52" s="23"/>
    </row>
    <row r="53" spans="1:11" ht="15" customHeight="1">
      <c r="A53" s="129" t="s">
        <v>110</v>
      </c>
      <c r="B53" s="130"/>
      <c r="C53" s="131"/>
      <c r="D53" s="22" t="s">
        <v>8</v>
      </c>
      <c r="E53" s="23" t="s">
        <v>106</v>
      </c>
      <c r="F53" s="22" t="s">
        <v>8</v>
      </c>
      <c r="G53" s="23"/>
      <c r="H53" s="22" t="s">
        <v>8</v>
      </c>
      <c r="I53" s="23"/>
      <c r="J53" s="22" t="s">
        <v>8</v>
      </c>
      <c r="K53" s="23"/>
    </row>
    <row r="54" spans="1:11" ht="15" customHeight="1">
      <c r="A54" s="129" t="s">
        <v>85</v>
      </c>
      <c r="B54" s="130"/>
      <c r="C54" s="131"/>
      <c r="D54" s="22" t="s">
        <v>8</v>
      </c>
      <c r="E54" s="23" t="s">
        <v>107</v>
      </c>
      <c r="F54" s="22" t="s">
        <v>8</v>
      </c>
      <c r="G54" s="23"/>
      <c r="H54" s="22" t="s">
        <v>8</v>
      </c>
      <c r="I54" s="23"/>
      <c r="J54" s="22" t="s">
        <v>8</v>
      </c>
      <c r="K54" s="23"/>
    </row>
    <row r="55" spans="1:11" ht="15" customHeight="1">
      <c r="A55" s="129" t="s">
        <v>20</v>
      </c>
      <c r="B55" s="130"/>
      <c r="C55" s="131"/>
      <c r="D55" s="22" t="s">
        <v>8</v>
      </c>
      <c r="E55" s="23" t="s">
        <v>106</v>
      </c>
      <c r="F55" s="22" t="s">
        <v>8</v>
      </c>
      <c r="G55" s="23"/>
      <c r="H55" s="22" t="s">
        <v>8</v>
      </c>
      <c r="I55" s="23"/>
      <c r="J55" s="22" t="s">
        <v>8</v>
      </c>
      <c r="K55" s="23"/>
    </row>
    <row r="56" spans="1:11" ht="15" customHeight="1">
      <c r="A56" s="129" t="s">
        <v>5</v>
      </c>
      <c r="B56" s="130"/>
      <c r="C56" s="131"/>
      <c r="D56" s="22" t="s">
        <v>8</v>
      </c>
      <c r="E56" s="23" t="s">
        <v>106</v>
      </c>
      <c r="F56" s="22" t="s">
        <v>8</v>
      </c>
      <c r="G56" s="23"/>
      <c r="H56" s="22" t="s">
        <v>8</v>
      </c>
      <c r="I56" s="23"/>
      <c r="J56" s="22" t="s">
        <v>8</v>
      </c>
      <c r="K56" s="23"/>
    </row>
    <row r="57" spans="1:11" ht="15" customHeight="1">
      <c r="A57" s="129" t="s">
        <v>31</v>
      </c>
      <c r="B57" s="130"/>
      <c r="C57" s="131"/>
      <c r="D57" s="22" t="s">
        <v>8</v>
      </c>
      <c r="E57" s="23" t="s">
        <v>106</v>
      </c>
      <c r="F57" s="22" t="s">
        <v>8</v>
      </c>
      <c r="G57" s="23"/>
      <c r="H57" s="22" t="s">
        <v>8</v>
      </c>
      <c r="I57" s="23"/>
      <c r="J57" s="22" t="s">
        <v>8</v>
      </c>
      <c r="K57" s="23"/>
    </row>
    <row r="58" spans="1:11" ht="15" customHeight="1">
      <c r="A58" s="129" t="s">
        <v>30</v>
      </c>
      <c r="B58" s="130"/>
      <c r="C58" s="131"/>
      <c r="D58" s="22" t="s">
        <v>8</v>
      </c>
      <c r="E58" s="23" t="s">
        <v>14</v>
      </c>
      <c r="F58" s="22" t="s">
        <v>8</v>
      </c>
      <c r="G58" s="23"/>
      <c r="H58" s="22" t="s">
        <v>8</v>
      </c>
      <c r="I58" s="23"/>
      <c r="J58" s="22" t="s">
        <v>8</v>
      </c>
      <c r="K58" s="23"/>
    </row>
    <row r="59" spans="1:11" ht="15" customHeight="1">
      <c r="A59" s="129" t="s">
        <v>29</v>
      </c>
      <c r="B59" s="130"/>
      <c r="C59" s="131"/>
      <c r="D59" s="22" t="s">
        <v>8</v>
      </c>
      <c r="E59" s="23" t="s">
        <v>106</v>
      </c>
      <c r="F59" s="22" t="s">
        <v>8</v>
      </c>
      <c r="G59" s="23"/>
      <c r="H59" s="22" t="s">
        <v>8</v>
      </c>
      <c r="I59" s="23"/>
      <c r="J59" s="22" t="s">
        <v>8</v>
      </c>
      <c r="K59" s="23"/>
    </row>
    <row r="60" spans="1:11" ht="15" customHeight="1">
      <c r="A60" s="129" t="s">
        <v>54</v>
      </c>
      <c r="B60" s="130"/>
      <c r="C60" s="131"/>
      <c r="D60" s="22" t="s">
        <v>8</v>
      </c>
      <c r="E60" s="23" t="s">
        <v>106</v>
      </c>
      <c r="F60" s="22" t="s">
        <v>8</v>
      </c>
      <c r="G60" s="23"/>
      <c r="H60" s="22" t="s">
        <v>8</v>
      </c>
      <c r="I60" s="23"/>
      <c r="J60" s="22" t="s">
        <v>8</v>
      </c>
      <c r="K60" s="23"/>
    </row>
    <row r="61" spans="1:11" ht="15" customHeight="1">
      <c r="A61" s="129" t="s">
        <v>55</v>
      </c>
      <c r="B61" s="130"/>
      <c r="C61" s="131"/>
      <c r="D61" s="22" t="s">
        <v>8</v>
      </c>
      <c r="E61" s="23" t="s">
        <v>106</v>
      </c>
      <c r="F61" s="22" t="s">
        <v>8</v>
      </c>
      <c r="G61" s="23"/>
      <c r="H61" s="22" t="s">
        <v>8</v>
      </c>
      <c r="I61" s="23"/>
      <c r="J61" s="22" t="s">
        <v>8</v>
      </c>
      <c r="K61" s="23"/>
    </row>
    <row r="62" spans="1:11" ht="15" customHeight="1">
      <c r="A62" s="129" t="s">
        <v>6</v>
      </c>
      <c r="B62" s="130"/>
      <c r="C62" s="131"/>
      <c r="D62" s="22" t="s">
        <v>8</v>
      </c>
      <c r="E62" s="23" t="s">
        <v>14</v>
      </c>
      <c r="F62" s="22" t="s">
        <v>8</v>
      </c>
      <c r="G62" s="23"/>
      <c r="H62" s="22" t="s">
        <v>8</v>
      </c>
      <c r="I62" s="23"/>
      <c r="J62" s="22" t="s">
        <v>8</v>
      </c>
      <c r="K62" s="23"/>
    </row>
    <row r="63" spans="1:11" ht="15" customHeight="1">
      <c r="A63" s="129" t="s">
        <v>7</v>
      </c>
      <c r="B63" s="130"/>
      <c r="C63" s="131"/>
      <c r="D63" s="22" t="s">
        <v>8</v>
      </c>
      <c r="E63" s="23" t="s">
        <v>106</v>
      </c>
      <c r="F63" s="22" t="s">
        <v>8</v>
      </c>
      <c r="G63" s="23"/>
      <c r="H63" s="22" t="s">
        <v>8</v>
      </c>
      <c r="I63" s="23"/>
      <c r="J63" s="22" t="s">
        <v>8</v>
      </c>
      <c r="K63" s="23"/>
    </row>
    <row r="64" spans="1:11" ht="15.75" customHeight="1" thickBot="1">
      <c r="A64" s="132" t="s">
        <v>13</v>
      </c>
      <c r="B64" s="133"/>
      <c r="C64" s="134"/>
      <c r="D64" s="24" t="s">
        <v>8</v>
      </c>
      <c r="E64" s="25" t="s">
        <v>106</v>
      </c>
      <c r="F64" s="24" t="s">
        <v>8</v>
      </c>
      <c r="G64" s="25"/>
      <c r="H64" s="24" t="s">
        <v>8</v>
      </c>
      <c r="I64" s="25"/>
      <c r="J64" s="24" t="s">
        <v>8</v>
      </c>
      <c r="K64" s="25"/>
    </row>
    <row r="65" spans="1:11" ht="21" thickTop="1" thickBot="1">
      <c r="A65" s="145" t="s">
        <v>92</v>
      </c>
      <c r="B65" s="146"/>
      <c r="C65" s="146"/>
      <c r="D65" s="146"/>
      <c r="E65" s="146"/>
      <c r="F65" s="146"/>
      <c r="G65" s="146"/>
      <c r="H65" s="146"/>
      <c r="I65" s="146"/>
      <c r="J65" s="146"/>
      <c r="K65" s="147"/>
    </row>
    <row r="66" spans="1:11" ht="15" thickTop="1">
      <c r="A66" s="135" t="s">
        <v>93</v>
      </c>
      <c r="B66" s="136"/>
      <c r="C66" s="137"/>
      <c r="D66" s="20" t="s">
        <v>8</v>
      </c>
      <c r="E66" s="21" t="s">
        <v>106</v>
      </c>
      <c r="F66" s="20" t="s">
        <v>8</v>
      </c>
      <c r="G66" s="21"/>
      <c r="H66" s="20" t="s">
        <v>8</v>
      </c>
      <c r="I66" s="21"/>
      <c r="J66" s="20" t="s">
        <v>8</v>
      </c>
      <c r="K66" s="21"/>
    </row>
    <row r="67" spans="1:11">
      <c r="A67" s="129" t="s">
        <v>94</v>
      </c>
      <c r="B67" s="130"/>
      <c r="C67" s="131"/>
      <c r="D67" s="22" t="s">
        <v>8</v>
      </c>
      <c r="E67" s="23" t="s">
        <v>106</v>
      </c>
      <c r="F67" s="22" t="s">
        <v>8</v>
      </c>
      <c r="G67" s="23"/>
      <c r="H67" s="22" t="s">
        <v>8</v>
      </c>
      <c r="I67" s="23"/>
      <c r="J67" s="22" t="s">
        <v>8</v>
      </c>
      <c r="K67" s="23"/>
    </row>
    <row r="68" spans="1:11">
      <c r="A68" s="129" t="s">
        <v>95</v>
      </c>
      <c r="B68" s="130"/>
      <c r="C68" s="131"/>
      <c r="D68" s="32" t="s">
        <v>8</v>
      </c>
      <c r="E68" s="23" t="s">
        <v>106</v>
      </c>
      <c r="F68" s="22" t="s">
        <v>8</v>
      </c>
      <c r="G68" s="23"/>
      <c r="H68" s="22" t="s">
        <v>8</v>
      </c>
      <c r="I68" s="23"/>
      <c r="J68" s="22" t="s">
        <v>8</v>
      </c>
      <c r="K68" s="23"/>
    </row>
    <row r="69" spans="1:11">
      <c r="A69" s="129" t="s">
        <v>96</v>
      </c>
      <c r="B69" s="130"/>
      <c r="C69" s="131"/>
      <c r="D69" s="22" t="s">
        <v>8</v>
      </c>
      <c r="E69" s="23" t="s">
        <v>106</v>
      </c>
      <c r="F69" s="22" t="s">
        <v>8</v>
      </c>
      <c r="G69" s="23"/>
      <c r="H69" s="22" t="s">
        <v>8</v>
      </c>
      <c r="I69" s="23"/>
      <c r="J69" s="22" t="s">
        <v>8</v>
      </c>
      <c r="K69" s="23"/>
    </row>
    <row r="70" spans="1:11">
      <c r="A70" s="129" t="s">
        <v>114</v>
      </c>
      <c r="B70" s="130"/>
      <c r="C70" s="131"/>
      <c r="D70" s="22" t="s">
        <v>8</v>
      </c>
      <c r="E70" s="23" t="s">
        <v>106</v>
      </c>
      <c r="F70" s="22" t="s">
        <v>8</v>
      </c>
      <c r="G70" s="23"/>
      <c r="H70" s="22" t="s">
        <v>8</v>
      </c>
      <c r="I70" s="23"/>
      <c r="J70" s="22" t="s">
        <v>8</v>
      </c>
      <c r="K70" s="23"/>
    </row>
    <row r="71" spans="1:11">
      <c r="A71" s="129" t="s">
        <v>97</v>
      </c>
      <c r="B71" s="130"/>
      <c r="C71" s="131"/>
      <c r="D71" s="22" t="s">
        <v>8</v>
      </c>
      <c r="E71" s="23" t="s">
        <v>106</v>
      </c>
      <c r="F71" s="22" t="s">
        <v>8</v>
      </c>
      <c r="G71" s="23"/>
      <c r="H71" s="22" t="s">
        <v>8</v>
      </c>
      <c r="I71" s="23"/>
      <c r="J71" s="22" t="s">
        <v>8</v>
      </c>
      <c r="K71" s="23"/>
    </row>
    <row r="72" spans="1:11">
      <c r="A72" s="129" t="s">
        <v>98</v>
      </c>
      <c r="B72" s="130"/>
      <c r="C72" s="131"/>
      <c r="D72" s="22" t="s">
        <v>8</v>
      </c>
      <c r="E72" s="23" t="s">
        <v>106</v>
      </c>
      <c r="F72" s="22" t="s">
        <v>8</v>
      </c>
      <c r="G72" s="23"/>
      <c r="H72" s="22" t="s">
        <v>8</v>
      </c>
      <c r="I72" s="23"/>
      <c r="J72" s="22" t="s">
        <v>8</v>
      </c>
      <c r="K72" s="23"/>
    </row>
    <row r="73" spans="1:11">
      <c r="A73" s="129" t="s">
        <v>102</v>
      </c>
      <c r="B73" s="130"/>
      <c r="C73" s="131"/>
      <c r="D73" s="22" t="s">
        <v>8</v>
      </c>
      <c r="E73" s="23" t="s">
        <v>106</v>
      </c>
      <c r="F73" s="22" t="s">
        <v>8</v>
      </c>
      <c r="G73" s="23"/>
      <c r="H73" s="22" t="s">
        <v>8</v>
      </c>
      <c r="I73" s="23"/>
      <c r="J73" s="22" t="s">
        <v>8</v>
      </c>
      <c r="K73" s="23"/>
    </row>
    <row r="74" spans="1:11">
      <c r="A74" s="129" t="s">
        <v>103</v>
      </c>
      <c r="B74" s="130"/>
      <c r="C74" s="131"/>
      <c r="D74" s="22" t="s">
        <v>8</v>
      </c>
      <c r="E74" s="23" t="s">
        <v>14</v>
      </c>
      <c r="F74" s="22" t="s">
        <v>8</v>
      </c>
      <c r="G74" s="23"/>
      <c r="H74" s="22" t="s">
        <v>8</v>
      </c>
      <c r="I74" s="23"/>
      <c r="J74" s="22" t="s">
        <v>8</v>
      </c>
      <c r="K74" s="23"/>
    </row>
    <row r="75" spans="1:11">
      <c r="A75" s="129" t="s">
        <v>101</v>
      </c>
      <c r="B75" s="130"/>
      <c r="C75" s="131"/>
      <c r="D75" s="22" t="s">
        <v>8</v>
      </c>
      <c r="E75" s="23" t="s">
        <v>14</v>
      </c>
      <c r="F75" s="22" t="s">
        <v>8</v>
      </c>
      <c r="G75" s="23"/>
      <c r="H75" s="22" t="s">
        <v>8</v>
      </c>
      <c r="I75" s="23"/>
      <c r="J75" s="22" t="s">
        <v>8</v>
      </c>
      <c r="K75" s="23"/>
    </row>
    <row r="76" spans="1:11">
      <c r="A76" s="129" t="s">
        <v>100</v>
      </c>
      <c r="B76" s="130"/>
      <c r="C76" s="131"/>
      <c r="D76" s="22" t="s">
        <v>8</v>
      </c>
      <c r="E76" s="23" t="s">
        <v>106</v>
      </c>
      <c r="F76" s="22" t="s">
        <v>8</v>
      </c>
      <c r="G76" s="23"/>
      <c r="H76" s="22" t="s">
        <v>8</v>
      </c>
      <c r="I76" s="23"/>
      <c r="J76" s="22" t="s">
        <v>8</v>
      </c>
      <c r="K76" s="23"/>
    </row>
    <row r="77" spans="1:11" ht="15" thickBot="1">
      <c r="A77" s="132" t="s">
        <v>99</v>
      </c>
      <c r="B77" s="133"/>
      <c r="C77" s="134"/>
      <c r="D77" s="24" t="s">
        <v>8</v>
      </c>
      <c r="E77" s="25" t="s">
        <v>106</v>
      </c>
      <c r="F77" s="24" t="s">
        <v>8</v>
      </c>
      <c r="G77" s="25"/>
      <c r="H77" s="24" t="s">
        <v>8</v>
      </c>
      <c r="I77" s="25"/>
      <c r="J77" s="24" t="s">
        <v>8</v>
      </c>
      <c r="K77" s="25"/>
    </row>
    <row r="78" spans="1:11" ht="15" thickTop="1"/>
    <row r="97" spans="1:13">
      <c r="L97" s="49"/>
      <c r="M97" s="49"/>
    </row>
    <row r="98" spans="1:13">
      <c r="L98" s="49"/>
      <c r="M98" s="49"/>
    </row>
    <row r="99" spans="1:13">
      <c r="L99" s="49"/>
      <c r="M99" s="49"/>
    </row>
    <row r="100" spans="1:13">
      <c r="L100" s="49"/>
      <c r="M100" s="49"/>
    </row>
    <row r="101" spans="1:13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</row>
    <row r="102" spans="1:13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</row>
    <row r="103" spans="1:13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</row>
    <row r="104" spans="1:13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</row>
    <row r="105" spans="1:13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</row>
    <row r="106" spans="1:13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</row>
    <row r="107" spans="1:13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</row>
    <row r="108" spans="1:13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</row>
    <row r="109" spans="1:13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</row>
    <row r="110" spans="1:13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</row>
    <row r="111" spans="1:13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</row>
    <row r="112" spans="1:13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</row>
    <row r="113" spans="1:13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</row>
    <row r="114" spans="1:13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</row>
    <row r="115" spans="1:13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</row>
    <row r="116" spans="1:13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</row>
    <row r="117" spans="1:13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</row>
    <row r="118" spans="1:13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</row>
    <row r="119" spans="1:13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</row>
    <row r="120" spans="1:13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</row>
    <row r="121" spans="1:13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</row>
    <row r="122" spans="1:13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</row>
    <row r="123" spans="1:13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</row>
    <row r="124" spans="1:13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</row>
    <row r="125" spans="1:13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</row>
    <row r="126" spans="1:13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</row>
    <row r="127" spans="1:13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</row>
    <row r="128" spans="1:13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</row>
    <row r="129" spans="1:13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</row>
    <row r="130" spans="1:13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</row>
    <row r="131" spans="1:13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</row>
    <row r="132" spans="1:13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</row>
    <row r="133" spans="1:13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</row>
    <row r="134" spans="1:13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</row>
    <row r="135" spans="1:13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</row>
    <row r="136" spans="1:13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</row>
    <row r="137" spans="1:13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</row>
    <row r="138" spans="1:13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</row>
    <row r="139" spans="1:13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</row>
    <row r="140" spans="1:13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</row>
    <row r="141" spans="1:13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</row>
    <row r="142" spans="1:13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</row>
    <row r="143" spans="1:13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</row>
    <row r="144" spans="1:13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</row>
    <row r="145" spans="1:13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</row>
    <row r="146" spans="1:13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</row>
    <row r="147" spans="1:13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</row>
    <row r="148" spans="1:13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</row>
    <row r="149" spans="1:13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</row>
    <row r="150" spans="1:13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</row>
    <row r="151" spans="1:13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</row>
    <row r="152" spans="1:13">
      <c r="A152" s="49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</row>
    <row r="153" spans="1:13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</row>
    <row r="154" spans="1:13">
      <c r="A154" s="49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</row>
    <row r="155" spans="1:13">
      <c r="A155" s="49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</row>
    <row r="156" spans="1:13">
      <c r="A156" s="49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</row>
    <row r="157" spans="1:13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</row>
    <row r="158" spans="1:13">
      <c r="A158" s="49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</row>
    <row r="159" spans="1:13">
      <c r="A159" s="4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</row>
    <row r="160" spans="1:13">
      <c r="A160" s="49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</row>
    <row r="161" spans="1:13">
      <c r="A161" s="49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</row>
    <row r="162" spans="1:13">
      <c r="A162" s="49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</row>
    <row r="163" spans="1:13">
      <c r="A163" s="49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</row>
    <row r="164" spans="1:13">
      <c r="A164" s="49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</row>
    <row r="165" spans="1:13">
      <c r="A165" s="49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</row>
    <row r="166" spans="1:13">
      <c r="A166" s="49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</row>
    <row r="167" spans="1:13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</row>
    <row r="168" spans="1:13">
      <c r="A168" s="49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</row>
    <row r="169" spans="1:13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</row>
    <row r="170" spans="1:13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</row>
    <row r="171" spans="1:13">
      <c r="A171" s="49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</row>
    <row r="172" spans="1:13">
      <c r="A172" s="49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</row>
    <row r="173" spans="1:13">
      <c r="A173" s="49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</row>
    <row r="174" spans="1:13">
      <c r="A174" s="49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</row>
    <row r="175" spans="1:13">
      <c r="A175" s="49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</row>
    <row r="176" spans="1:13">
      <c r="A176" s="49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</row>
    <row r="177" spans="1:13">
      <c r="A177" s="49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</row>
    <row r="178" spans="1:13">
      <c r="A178" s="49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</row>
    <row r="179" spans="1:13">
      <c r="A179" s="4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</row>
    <row r="180" spans="1:13">
      <c r="A180" s="49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</row>
    <row r="181" spans="1:13">
      <c r="A181" s="49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</row>
    <row r="182" spans="1:13">
      <c r="A182" s="49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</row>
    <row r="183" spans="1:13">
      <c r="A183" s="49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</row>
    <row r="184" spans="1:13">
      <c r="A184" s="49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</row>
    <row r="185" spans="1:13">
      <c r="A185" s="49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</row>
    <row r="186" spans="1:13">
      <c r="A186" s="49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</row>
    <row r="187" spans="1:13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</row>
    <row r="188" spans="1:13">
      <c r="A188" s="49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</row>
    <row r="189" spans="1:13">
      <c r="A189" s="4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</row>
    <row r="190" spans="1:13">
      <c r="A190" s="49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</row>
    <row r="191" spans="1:13">
      <c r="A191" s="49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</row>
    <row r="192" spans="1:13">
      <c r="A192" s="49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</row>
    <row r="193" spans="1:13">
      <c r="A193" s="49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</row>
    <row r="194" spans="1:13">
      <c r="A194" s="49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</row>
    <row r="195" spans="1:13">
      <c r="A195" s="49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</row>
    <row r="196" spans="1:13">
      <c r="A196" s="49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</row>
    <row r="197" spans="1:13">
      <c r="A197" s="49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</row>
    <row r="198" spans="1:13">
      <c r="A198" s="49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</row>
    <row r="199" spans="1:13">
      <c r="A199" s="4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</row>
    <row r="200" spans="1:13">
      <c r="A200" s="49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</row>
    <row r="201" spans="1:13">
      <c r="A201" s="49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</row>
    <row r="202" spans="1:13">
      <c r="A202" s="49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</row>
    <row r="203" spans="1:13">
      <c r="A203" s="49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</row>
    <row r="204" spans="1:13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</row>
    <row r="205" spans="1:13">
      <c r="A205" s="49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</row>
    <row r="206" spans="1:13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</row>
    <row r="207" spans="1:13">
      <c r="A207" s="49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</row>
    <row r="208" spans="1:13">
      <c r="A208" s="49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</row>
    <row r="209" spans="1:13">
      <c r="A209" s="4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</row>
    <row r="210" spans="1:13">
      <c r="A210" s="49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</row>
    <row r="211" spans="1:13">
      <c r="A211" s="49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</row>
    <row r="212" spans="1:13">
      <c r="A212" s="49"/>
      <c r="B212" s="49"/>
      <c r="C212" s="49"/>
      <c r="D212" s="49"/>
      <c r="E212" s="49"/>
      <c r="F212" s="49"/>
      <c r="G212" s="49"/>
      <c r="H212" s="49"/>
      <c r="I212" s="49"/>
      <c r="J212" s="49"/>
      <c r="K212" s="49"/>
    </row>
    <row r="213" spans="1:13">
      <c r="A213" s="49"/>
      <c r="B213" s="49"/>
      <c r="C213" s="49"/>
      <c r="D213" s="49"/>
      <c r="E213" s="49"/>
      <c r="F213" s="49"/>
      <c r="G213" s="49"/>
      <c r="H213" s="49"/>
      <c r="I213" s="49"/>
      <c r="J213" s="49"/>
      <c r="K213" s="49"/>
    </row>
    <row r="214" spans="1:13">
      <c r="A214" s="49"/>
      <c r="B214" s="49"/>
      <c r="C214" s="49"/>
      <c r="D214" s="49"/>
      <c r="E214" s="49"/>
      <c r="F214" s="49"/>
      <c r="G214" s="49"/>
      <c r="H214" s="49"/>
      <c r="I214" s="49"/>
      <c r="J214" s="49"/>
      <c r="K214" s="49"/>
    </row>
    <row r="215" spans="1:13">
      <c r="A215" s="49"/>
      <c r="B215" s="49"/>
      <c r="C215" s="49"/>
      <c r="D215" s="49"/>
      <c r="E215" s="49"/>
      <c r="F215" s="49"/>
      <c r="G215" s="49"/>
      <c r="H215" s="49"/>
      <c r="I215" s="49"/>
      <c r="J215" s="49"/>
      <c r="K215" s="49"/>
    </row>
  </sheetData>
  <mergeCells count="64">
    <mergeCell ref="A71:C71"/>
    <mergeCell ref="A77:C77"/>
    <mergeCell ref="A76:C76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D13:E13"/>
    <mergeCell ref="D14:E14"/>
    <mergeCell ref="A13:C13"/>
    <mergeCell ref="D17:E17"/>
    <mergeCell ref="A65:K65"/>
    <mergeCell ref="A56:C56"/>
    <mergeCell ref="A57:C57"/>
    <mergeCell ref="A62:C62"/>
    <mergeCell ref="A63:C63"/>
    <mergeCell ref="A55:C55"/>
    <mergeCell ref="J15:K15"/>
    <mergeCell ref="J16:K16"/>
    <mergeCell ref="A46:K46"/>
    <mergeCell ref="F12:G12"/>
    <mergeCell ref="F13:G13"/>
    <mergeCell ref="F14:G14"/>
    <mergeCell ref="F15:G15"/>
    <mergeCell ref="F16:G16"/>
    <mergeCell ref="H12:I12"/>
    <mergeCell ref="H13:I13"/>
    <mergeCell ref="H14:I14"/>
    <mergeCell ref="H15:I15"/>
    <mergeCell ref="H16:I16"/>
    <mergeCell ref="A58:C58"/>
    <mergeCell ref="A64:C64"/>
    <mergeCell ref="A61:C61"/>
    <mergeCell ref="A60:C60"/>
    <mergeCell ref="A47:C47"/>
    <mergeCell ref="A48:C48"/>
    <mergeCell ref="A49:C49"/>
    <mergeCell ref="A50:C50"/>
    <mergeCell ref="A51:C51"/>
    <mergeCell ref="A52:C52"/>
    <mergeCell ref="A53:C53"/>
    <mergeCell ref="A54:C54"/>
    <mergeCell ref="A59:C59"/>
    <mergeCell ref="J12:K12"/>
    <mergeCell ref="J13:K13"/>
    <mergeCell ref="J14:K14"/>
    <mergeCell ref="A18:C18"/>
    <mergeCell ref="A29:C29"/>
    <mergeCell ref="J17:K17"/>
    <mergeCell ref="F17:G17"/>
    <mergeCell ref="H17:I17"/>
    <mergeCell ref="F18:G18"/>
    <mergeCell ref="H18:I18"/>
    <mergeCell ref="J18:K18"/>
    <mergeCell ref="A12:C12"/>
    <mergeCell ref="D18:E18"/>
    <mergeCell ref="D12:E12"/>
    <mergeCell ref="D15:E15"/>
    <mergeCell ref="D16:E16"/>
  </mergeCells>
  <pageMargins left="0.25" right="0.25" top="0.75" bottom="0.75" header="0.3" footer="0.3"/>
  <pageSetup paperSize="5"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23-08</vt:lpstr>
    </vt:vector>
  </TitlesOfParts>
  <Company>City of Ocean 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City of Ocean City</dc:creator>
  <cp:lastModifiedBy>Michael Rossbach JR</cp:lastModifiedBy>
  <cp:lastPrinted>2023-04-18T19:52:24Z</cp:lastPrinted>
  <dcterms:created xsi:type="dcterms:W3CDTF">2000-09-25T20:27:12Z</dcterms:created>
  <dcterms:modified xsi:type="dcterms:W3CDTF">2023-04-24T13:34:21Z</dcterms:modified>
</cp:coreProperties>
</file>