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21-08 (Retrofitting Accessible Ramps - 2021 CDBG)\Specs\"/>
    </mc:Choice>
  </mc:AlternateContent>
  <bookViews>
    <workbookView xWindow="192" yWindow="156" windowWidth="22020" windowHeight="9216"/>
  </bookViews>
  <sheets>
    <sheet name="Bid Tabulation" sheetId="1" r:id="rId1"/>
    <sheet name="Bidders List" sheetId="2" r:id="rId2"/>
    <sheet name="Base + Add-Ons" sheetId="3" r:id="rId3"/>
  </sheets>
  <calcPr calcId="162913"/>
</workbook>
</file>

<file path=xl/calcChain.xml><?xml version="1.0" encoding="utf-8"?>
<calcChain xmlns="http://schemas.openxmlformats.org/spreadsheetml/2006/main">
  <c r="G9" i="1" l="1"/>
  <c r="V9" i="1"/>
  <c r="S9" i="1"/>
  <c r="P9" i="1"/>
  <c r="M9" i="1"/>
  <c r="J9" i="1"/>
  <c r="E8" i="3" l="1"/>
  <c r="E7" i="3"/>
  <c r="E9" i="3"/>
  <c r="E6" i="3"/>
  <c r="E5" i="3"/>
</calcChain>
</file>

<file path=xl/sharedStrings.xml><?xml version="1.0" encoding="utf-8"?>
<sst xmlns="http://schemas.openxmlformats.org/spreadsheetml/2006/main" count="74" uniqueCount="66">
  <si>
    <t>ITEM NO.</t>
  </si>
  <si>
    <t>DESCRIPTION</t>
  </si>
  <si>
    <t>UNIT</t>
  </si>
  <si>
    <t>Est Unit Cost</t>
  </si>
  <si>
    <t>Engineering Estimates for quantity, unit cost, and total</t>
  </si>
  <si>
    <t>Est Total</t>
  </si>
  <si>
    <t>QTY</t>
  </si>
  <si>
    <t>NAME</t>
  </si>
  <si>
    <t>CONTACT INFO</t>
  </si>
  <si>
    <t>American Asphalt Co</t>
  </si>
  <si>
    <t>100 Main Street</t>
  </si>
  <si>
    <t>W.Collingswood Heights, NJ 08059</t>
  </si>
  <si>
    <t>856-456-2899</t>
  </si>
  <si>
    <t>Earle Asphalt Company</t>
  </si>
  <si>
    <t>PO Drawer 556</t>
  </si>
  <si>
    <t>Farmingdale, NJ 07727</t>
  </si>
  <si>
    <t>Brian Cooper</t>
  </si>
  <si>
    <t>732-308-1113</t>
  </si>
  <si>
    <t>bcooper@earleco.com</t>
  </si>
  <si>
    <t>Richard T. Barrett Paving</t>
  </si>
  <si>
    <t>400  Prospect Street</t>
  </si>
  <si>
    <t>Trenton, NJ 08618</t>
  </si>
  <si>
    <t>Meco, Inc</t>
  </si>
  <si>
    <t>PO Box 536</t>
  </si>
  <si>
    <t>Clarksburg, NJ 08510</t>
  </si>
  <si>
    <t>Arawak Paving Co. Inc</t>
  </si>
  <si>
    <t>7503 Weymouth Road</t>
  </si>
  <si>
    <t>Hammonton, NJ 08037</t>
  </si>
  <si>
    <t>Jim Pontari</t>
  </si>
  <si>
    <t>609-561-4100</t>
  </si>
  <si>
    <t>jpontari@arawakpci.com</t>
  </si>
  <si>
    <t>De Fino Contracting Co</t>
  </si>
  <si>
    <t>28 Industrial Drive</t>
  </si>
  <si>
    <t>Cliffwood Beach, NJ 07735</t>
  </si>
  <si>
    <t>Total</t>
  </si>
  <si>
    <t>#2</t>
  </si>
  <si>
    <t>#3</t>
  </si>
  <si>
    <t>#4</t>
  </si>
  <si>
    <t>Unit</t>
  </si>
  <si>
    <t>LOW BIDDER</t>
  </si>
  <si>
    <t>Terri Lane</t>
  </si>
  <si>
    <t>BARRETT</t>
  </si>
  <si>
    <t>Add-On (Kissel)</t>
  </si>
  <si>
    <t>Add-on (Commerce</t>
  </si>
  <si>
    <t>EARLE</t>
  </si>
  <si>
    <t>ESPOSITO</t>
  </si>
  <si>
    <t>AMERICAN</t>
  </si>
  <si>
    <t>BLACK ROCK</t>
  </si>
  <si>
    <t>COMBINED TOTAL</t>
  </si>
  <si>
    <t>Low</t>
  </si>
  <si>
    <t>2nd low</t>
  </si>
  <si>
    <t>3rd low</t>
  </si>
  <si>
    <t>RETROFIT OF ACCESSIBLE CURB RAMPS</t>
  </si>
  <si>
    <t>CONTRACT No. 2021-08</t>
  </si>
  <si>
    <t>Bid Opening:  April 20, 2022 @ 10:00am</t>
  </si>
  <si>
    <t>Retrofit existing curb ramp with surface applied detectable warning panel</t>
  </si>
  <si>
    <t xml:space="preserve">UN </t>
  </si>
  <si>
    <t xml:space="preserve"> </t>
  </si>
  <si>
    <t>TC Landscape Construction Group</t>
  </si>
  <si>
    <t xml:space="preserve">Bidder's Total </t>
  </si>
  <si>
    <t>Richard T. Barrett Paving Co.</t>
  </si>
  <si>
    <t>Command Co., Inc</t>
  </si>
  <si>
    <t>Charles Marandino LLC</t>
  </si>
  <si>
    <t>#5</t>
  </si>
  <si>
    <t xml:space="preserve">Engineering's Total Estimate </t>
  </si>
  <si>
    <t>Diamond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</si>
</sst>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omic Sans MS"/>
      <family val="4"/>
    </font>
    <font>
      <b/>
      <i/>
      <sz val="10"/>
      <name val="Arial"/>
      <family val="2"/>
    </font>
    <font>
      <b/>
      <sz val="9"/>
      <color theme="1"/>
      <name val="Comic Sans MS"/>
      <family val="4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22"/>
      <color rgb="FFFF0000"/>
      <name val="Arial"/>
      <family val="2"/>
    </font>
    <font>
      <b/>
      <sz val="11"/>
      <name val="Arial"/>
      <family val="2"/>
    </font>
    <font>
      <b/>
      <i/>
      <sz val="11"/>
      <name val="Arial Narrow"/>
      <family val="2"/>
    </font>
    <font>
      <b/>
      <i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lightDown">
        <bgColor theme="0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0" xfId="2" applyFont="1"/>
    <xf numFmtId="0" fontId="6" fillId="0" borderId="6" xfId="2" applyFont="1" applyBorder="1" applyAlignment="1"/>
    <xf numFmtId="0" fontId="4" fillId="3" borderId="2" xfId="2" applyFont="1" applyFill="1" applyBorder="1" applyAlignment="1"/>
    <xf numFmtId="0" fontId="4" fillId="3" borderId="1" xfId="2" applyFont="1" applyFill="1" applyBorder="1" applyAlignment="1">
      <alignment horizontal="center"/>
    </xf>
    <xf numFmtId="0" fontId="2" fillId="0" borderId="0" xfId="0" applyFont="1"/>
    <xf numFmtId="0" fontId="4" fillId="4" borderId="5" xfId="2" applyFont="1" applyFill="1" applyBorder="1" applyAlignment="1">
      <alignment horizontal="center"/>
    </xf>
    <xf numFmtId="0" fontId="2" fillId="0" borderId="6" xfId="0" applyFont="1" applyBorder="1"/>
    <xf numFmtId="0" fontId="7" fillId="4" borderId="6" xfId="0" applyFont="1" applyFill="1" applyBorder="1"/>
    <xf numFmtId="44" fontId="7" fillId="4" borderId="6" xfId="1" applyFont="1" applyFill="1" applyBorder="1"/>
    <xf numFmtId="0" fontId="4" fillId="0" borderId="10" xfId="2" applyFont="1" applyBorder="1" applyAlignment="1">
      <alignment horizontal="center" wrapText="1"/>
    </xf>
    <xf numFmtId="0" fontId="4" fillId="0" borderId="11" xfId="2" applyFont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0" fontId="4" fillId="4" borderId="7" xfId="2" applyFont="1" applyFill="1" applyBorder="1" applyAlignment="1">
      <alignment horizontal="center"/>
    </xf>
    <xf numFmtId="0" fontId="7" fillId="3" borderId="13" xfId="0" applyFont="1" applyFill="1" applyBorder="1"/>
    <xf numFmtId="44" fontId="7" fillId="3" borderId="13" xfId="1" applyFont="1" applyFill="1" applyBorder="1"/>
    <xf numFmtId="7" fontId="4" fillId="4" borderId="9" xfId="2" applyNumberFormat="1" applyFont="1" applyFill="1" applyBorder="1" applyAlignment="1"/>
    <xf numFmtId="44" fontId="4" fillId="3" borderId="9" xfId="1" applyFont="1" applyFill="1" applyBorder="1" applyAlignment="1"/>
    <xf numFmtId="0" fontId="4" fillId="3" borderId="9" xfId="2" applyFont="1" applyFill="1" applyBorder="1" applyAlignment="1">
      <alignment horizontal="center" vertical="center"/>
    </xf>
    <xf numFmtId="44" fontId="7" fillId="5" borderId="13" xfId="0" applyNumberFormat="1" applyFont="1" applyFill="1" applyBorder="1"/>
    <xf numFmtId="0" fontId="11" fillId="0" borderId="1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/>
    <xf numFmtId="0" fontId="14" fillId="0" borderId="0" xfId="9" applyFont="1"/>
    <xf numFmtId="0" fontId="15" fillId="0" borderId="0" xfId="9" applyFont="1"/>
    <xf numFmtId="0" fontId="4" fillId="4" borderId="3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/>
    </xf>
    <xf numFmtId="0" fontId="4" fillId="4" borderId="17" xfId="2" applyFont="1" applyFill="1" applyBorder="1" applyAlignment="1">
      <alignment horizontal="center"/>
    </xf>
    <xf numFmtId="4" fontId="4" fillId="4" borderId="16" xfId="1" applyNumberFormat="1" applyFont="1" applyFill="1" applyBorder="1" applyAlignment="1"/>
    <xf numFmtId="0" fontId="4" fillId="0" borderId="9" xfId="0" applyFont="1" applyBorder="1" applyAlignment="1">
      <alignment horizontal="center" vertical="center"/>
    </xf>
    <xf numFmtId="44" fontId="4" fillId="3" borderId="16" xfId="1" applyFont="1" applyFill="1" applyBorder="1" applyAlignment="1"/>
    <xf numFmtId="0" fontId="4" fillId="3" borderId="18" xfId="2" applyFont="1" applyFill="1" applyBorder="1" applyAlignment="1">
      <alignment horizontal="center"/>
    </xf>
    <xf numFmtId="44" fontId="19" fillId="0" borderId="9" xfId="1" applyFont="1" applyBorder="1"/>
    <xf numFmtId="44" fontId="0" fillId="0" borderId="0" xfId="1" applyFont="1"/>
    <xf numFmtId="0" fontId="20" fillId="0" borderId="0" xfId="0" applyFont="1" applyAlignment="1">
      <alignment horizontal="center"/>
    </xf>
    <xf numFmtId="44" fontId="0" fillId="0" borderId="19" xfId="1" applyFont="1" applyBorder="1"/>
    <xf numFmtId="44" fontId="2" fillId="2" borderId="0" xfId="1" applyFont="1" applyFill="1"/>
    <xf numFmtId="44" fontId="0" fillId="5" borderId="19" xfId="1" applyFont="1" applyFill="1" applyBorder="1"/>
    <xf numFmtId="44" fontId="0" fillId="6" borderId="19" xfId="1" applyFont="1" applyFill="1" applyBorder="1"/>
    <xf numFmtId="44" fontId="0" fillId="7" borderId="19" xfId="1" applyFont="1" applyFill="1" applyBorder="1"/>
    <xf numFmtId="44" fontId="0" fillId="3" borderId="19" xfId="1" applyFont="1" applyFill="1" applyBorder="1"/>
    <xf numFmtId="0" fontId="0" fillId="5" borderId="0" xfId="0" applyFill="1"/>
    <xf numFmtId="44" fontId="0" fillId="3" borderId="0" xfId="1" applyFont="1" applyFill="1"/>
    <xf numFmtId="44" fontId="0" fillId="6" borderId="0" xfId="1" applyFont="1" applyFill="1"/>
    <xf numFmtId="44" fontId="0" fillId="7" borderId="0" xfId="1" applyFont="1" applyFill="1"/>
    <xf numFmtId="0" fontId="22" fillId="0" borderId="19" xfId="5" applyFont="1" applyFill="1" applyBorder="1" applyAlignment="1">
      <alignment horizontal="center" vertical="center"/>
    </xf>
    <xf numFmtId="7" fontId="22" fillId="0" borderId="19" xfId="5" applyNumberFormat="1" applyFont="1" applyFill="1" applyBorder="1" applyAlignment="1">
      <alignment horizontal="center" vertical="center"/>
    </xf>
    <xf numFmtId="0" fontId="2" fillId="4" borderId="0" xfId="0" applyFont="1" applyFill="1"/>
    <xf numFmtId="7" fontId="4" fillId="8" borderId="9" xfId="2" applyNumberFormat="1" applyFont="1" applyFill="1" applyBorder="1" applyAlignment="1"/>
    <xf numFmtId="44" fontId="2" fillId="8" borderId="9" xfId="1" applyFont="1" applyFill="1" applyBorder="1"/>
    <xf numFmtId="8" fontId="4" fillId="0" borderId="9" xfId="0" applyNumberFormat="1" applyFont="1" applyBorder="1" applyAlignment="1">
      <alignment horizontal="right" vertical="center"/>
    </xf>
    <xf numFmtId="8" fontId="7" fillId="2" borderId="13" xfId="0" applyNumberFormat="1" applyFont="1" applyFill="1" applyBorder="1"/>
    <xf numFmtId="0" fontId="22" fillId="0" borderId="19" xfId="5" applyFont="1" applyFill="1" applyBorder="1" applyAlignment="1">
      <alignment vertical="center" wrapText="1"/>
    </xf>
    <xf numFmtId="164" fontId="4" fillId="3" borderId="9" xfId="2" applyNumberFormat="1" applyFont="1" applyFill="1" applyBorder="1" applyAlignment="1"/>
    <xf numFmtId="0" fontId="23" fillId="2" borderId="9" xfId="2" applyFont="1" applyFill="1" applyBorder="1" applyAlignment="1">
      <alignment horizontal="right" vertical="center"/>
    </xf>
    <xf numFmtId="0" fontId="10" fillId="0" borderId="1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44" fontId="2" fillId="8" borderId="9" xfId="1" applyFont="1" applyFill="1" applyBorder="1" applyAlignment="1">
      <alignment horizontal="center"/>
    </xf>
    <xf numFmtId="0" fontId="24" fillId="5" borderId="8" xfId="4" applyFont="1" applyFill="1" applyBorder="1" applyAlignment="1">
      <alignment horizontal="right" vertical="center"/>
    </xf>
    <xf numFmtId="0" fontId="24" fillId="5" borderId="12" xfId="4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7" fontId="4" fillId="8" borderId="9" xfId="2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7" fillId="5" borderId="14" xfId="2" applyFont="1" applyFill="1" applyBorder="1" applyAlignment="1">
      <alignment horizontal="center"/>
    </xf>
    <xf numFmtId="0" fontId="17" fillId="5" borderId="4" xfId="2" applyFont="1" applyFill="1" applyBorder="1" applyAlignment="1">
      <alignment horizontal="center"/>
    </xf>
    <xf numFmtId="0" fontId="21" fillId="0" borderId="0" xfId="2" applyFont="1" applyBorder="1" applyAlignment="1">
      <alignment horizontal="center"/>
    </xf>
    <xf numFmtId="0" fontId="18" fillId="0" borderId="14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</cellXfs>
  <cellStyles count="10">
    <cellStyle name="Currency" xfId="1" builtinId="4"/>
    <cellStyle name="Currency 2" xfId="3"/>
    <cellStyle name="Hyperlink" xfId="9" builtinId="8"/>
    <cellStyle name="Normal" xfId="0" builtinId="0"/>
    <cellStyle name="Normal 2" xfId="5"/>
    <cellStyle name="Normal 2 2" xfId="4"/>
    <cellStyle name="Normal 3" xfId="2"/>
    <cellStyle name="Normal 4" xfId="6"/>
    <cellStyle name="Normal 5" xfId="7"/>
    <cellStyle name="Normal 6" xfId="8"/>
  </cellStyles>
  <dxfs count="0"/>
  <tableStyles count="0" defaultTableStyle="TableStyleMedium2" defaultPivotStyle="PivotStyleLight16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bcooper@earleco.com" TargetMode="External"/><Relationship Id="rId1" Type="http://schemas.openxmlformats.org/officeDocument/2006/relationships/hyperlink" Target="mailto:jpontari@arawakpci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11"/>
  <sheetViews>
    <sheetView tabSelected="1" topLeftCell="D1" workbookViewId="0">
      <selection activeCell="U7" sqref="U7:V7"/>
    </sheetView>
  </sheetViews>
  <sheetFormatPr defaultColWidth="8.88671875" defaultRowHeight="14.4" x14ac:dyDescent="0.3"/>
  <cols>
    <col min="1" max="1" width="1.109375" style="5" customWidth="1"/>
    <col min="2" max="2" width="5.88671875" style="5" customWidth="1"/>
    <col min="3" max="3" width="45.5546875" style="5" customWidth="1"/>
    <col min="4" max="4" width="6.88671875" style="5" customWidth="1"/>
    <col min="5" max="5" width="8.88671875" style="5"/>
    <col min="6" max="6" width="11.6640625" style="5" customWidth="1"/>
    <col min="7" max="7" width="15.109375" style="5" customWidth="1"/>
    <col min="8" max="8" width="1" style="5" customWidth="1"/>
    <col min="9" max="9" width="12.44140625" style="5" customWidth="1"/>
    <col min="10" max="10" width="18.33203125" style="5" customWidth="1"/>
    <col min="11" max="11" width="0.6640625" style="5" customWidth="1"/>
    <col min="12" max="12" width="13.21875" style="5" customWidth="1"/>
    <col min="13" max="13" width="17.5546875" style="5" customWidth="1"/>
    <col min="14" max="14" width="0.88671875" style="5" customWidth="1"/>
    <col min="15" max="15" width="11.5546875" style="5" customWidth="1"/>
    <col min="16" max="16" width="17.6640625" style="5" customWidth="1"/>
    <col min="17" max="17" width="0.88671875" style="5" customWidth="1"/>
    <col min="18" max="18" width="12.33203125" style="5" customWidth="1"/>
    <col min="19" max="19" width="18.33203125" style="5" customWidth="1"/>
    <col min="20" max="20" width="0.6640625" style="5" customWidth="1"/>
    <col min="21" max="21" width="10.44140625" style="5" bestFit="1" customWidth="1"/>
    <col min="22" max="22" width="19.109375" style="5" customWidth="1"/>
    <col min="23" max="23" width="1.109375" style="5" customWidth="1"/>
    <col min="24" max="16384" width="8.88671875" style="5"/>
  </cols>
  <sheetData>
    <row r="2" spans="2:23" ht="25.2" x14ac:dyDescent="0.6">
      <c r="B2" s="66" t="s">
        <v>52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2:23" ht="25.2" x14ac:dyDescent="0.6">
      <c r="B3" s="66" t="s">
        <v>53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2:23" ht="25.2" customHeight="1" x14ac:dyDescent="0.5">
      <c r="B4" s="69" t="s">
        <v>54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2:23" ht="15" thickBot="1" x14ac:dyDescent="0.35"/>
    <row r="6" spans="2:23" ht="21.6" thickBot="1" x14ac:dyDescent="0.45">
      <c r="B6" s="2"/>
      <c r="D6" s="2"/>
      <c r="E6" s="2"/>
      <c r="F6" s="2"/>
      <c r="G6" s="2"/>
      <c r="H6" s="1"/>
      <c r="I6" s="67" t="s">
        <v>39</v>
      </c>
      <c r="J6" s="68"/>
      <c r="K6" s="1"/>
      <c r="L6" s="57" t="s">
        <v>35</v>
      </c>
      <c r="M6" s="58"/>
      <c r="N6" s="47"/>
      <c r="O6" s="57" t="s">
        <v>36</v>
      </c>
      <c r="P6" s="58"/>
      <c r="Q6" s="47"/>
      <c r="R6" s="57" t="s">
        <v>37</v>
      </c>
      <c r="S6" s="58"/>
      <c r="T6" s="47"/>
      <c r="U6" s="57" t="s">
        <v>63</v>
      </c>
      <c r="V6" s="58"/>
      <c r="W6" s="47"/>
    </row>
    <row r="7" spans="2:23" ht="68.400000000000006" customHeight="1" thickBot="1" x14ac:dyDescent="0.35">
      <c r="B7" s="62" t="s">
        <v>4</v>
      </c>
      <c r="C7" s="63"/>
      <c r="D7" s="63"/>
      <c r="E7" s="63"/>
      <c r="F7" s="63"/>
      <c r="G7" s="64"/>
      <c r="H7" s="6"/>
      <c r="I7" s="55" t="s">
        <v>58</v>
      </c>
      <c r="J7" s="56"/>
      <c r="K7" s="25"/>
      <c r="L7" s="55" t="s">
        <v>60</v>
      </c>
      <c r="M7" s="56"/>
      <c r="N7" s="47"/>
      <c r="O7" s="70" t="s">
        <v>61</v>
      </c>
      <c r="P7" s="71"/>
      <c r="Q7" s="25"/>
      <c r="R7" s="55" t="s">
        <v>62</v>
      </c>
      <c r="S7" s="56"/>
      <c r="T7" s="25"/>
      <c r="U7" s="55" t="s">
        <v>65</v>
      </c>
      <c r="V7" s="56"/>
      <c r="W7" s="25"/>
    </row>
    <row r="8" spans="2:23" ht="31.2" customHeight="1" thickBot="1" x14ac:dyDescent="0.35">
      <c r="B8" s="10" t="s">
        <v>0</v>
      </c>
      <c r="C8" s="11" t="s">
        <v>1</v>
      </c>
      <c r="D8" s="11" t="s">
        <v>2</v>
      </c>
      <c r="E8" s="12" t="s">
        <v>6</v>
      </c>
      <c r="F8" s="3" t="s">
        <v>3</v>
      </c>
      <c r="G8" s="4" t="s">
        <v>5</v>
      </c>
      <c r="H8" s="13"/>
      <c r="I8" s="26" t="s">
        <v>38</v>
      </c>
      <c r="J8" s="26" t="s">
        <v>34</v>
      </c>
      <c r="K8" s="27"/>
      <c r="L8" s="26" t="s">
        <v>38</v>
      </c>
      <c r="M8" s="26" t="s">
        <v>34</v>
      </c>
      <c r="N8" s="27"/>
      <c r="O8" s="31" t="s">
        <v>38</v>
      </c>
      <c r="P8" s="26" t="s">
        <v>34</v>
      </c>
      <c r="Q8" s="27"/>
      <c r="R8" s="26" t="s">
        <v>38</v>
      </c>
      <c r="S8" s="26" t="s">
        <v>34</v>
      </c>
      <c r="T8" s="27"/>
      <c r="U8" s="26" t="s">
        <v>38</v>
      </c>
      <c r="V8" s="26" t="s">
        <v>34</v>
      </c>
      <c r="W8" s="27"/>
    </row>
    <row r="9" spans="2:23" ht="28.8" thickTop="1" thickBot="1" x14ac:dyDescent="0.35">
      <c r="B9" s="29">
        <v>1</v>
      </c>
      <c r="C9" s="52" t="s">
        <v>55</v>
      </c>
      <c r="D9" s="45" t="s">
        <v>56</v>
      </c>
      <c r="E9" s="45">
        <v>207</v>
      </c>
      <c r="F9" s="46">
        <v>360</v>
      </c>
      <c r="G9" s="50">
        <f>SUM(E9*F9)</f>
        <v>74520</v>
      </c>
      <c r="H9" s="16"/>
      <c r="I9" s="30">
        <v>297</v>
      </c>
      <c r="J9" s="30">
        <f>SUM(E9*I9)</f>
        <v>61479</v>
      </c>
      <c r="K9" s="28"/>
      <c r="L9" s="32">
        <v>307.7</v>
      </c>
      <c r="M9" s="30">
        <f>SUM(E9*L9)</f>
        <v>63693.899999999994</v>
      </c>
      <c r="N9" s="28"/>
      <c r="O9" s="17">
        <v>474.4</v>
      </c>
      <c r="P9" s="30">
        <f>SUM(E9*O9)</f>
        <v>98200.799999999988</v>
      </c>
      <c r="Q9" s="28"/>
      <c r="R9" s="30">
        <v>585</v>
      </c>
      <c r="S9" s="30">
        <f>SUM(E9*R9)</f>
        <v>121095</v>
      </c>
      <c r="T9" s="28"/>
      <c r="U9" s="30">
        <v>1400</v>
      </c>
      <c r="V9" s="30">
        <f>SUM(E9*U9)</f>
        <v>289800</v>
      </c>
      <c r="W9" s="28"/>
    </row>
    <row r="10" spans="2:23" ht="18" customHeight="1" thickTop="1" thickBot="1" x14ac:dyDescent="0.35">
      <c r="B10" s="54" t="s">
        <v>64</v>
      </c>
      <c r="C10" s="54"/>
      <c r="D10" s="18"/>
      <c r="E10" s="18"/>
      <c r="F10" s="53"/>
      <c r="G10" s="51">
        <v>74520</v>
      </c>
      <c r="H10" s="16"/>
      <c r="I10" s="65"/>
      <c r="J10" s="65"/>
      <c r="K10" s="48"/>
      <c r="L10" s="59"/>
      <c r="M10" s="59"/>
      <c r="N10" s="49"/>
      <c r="O10" s="59"/>
      <c r="P10" s="59"/>
      <c r="Q10" s="49"/>
      <c r="R10" s="59"/>
      <c r="S10" s="59"/>
      <c r="T10" s="49"/>
      <c r="U10" s="59"/>
      <c r="V10" s="59"/>
      <c r="W10" s="49"/>
    </row>
    <row r="11" spans="2:23" ht="18" customHeight="1" thickTop="1" thickBot="1" x14ac:dyDescent="0.35">
      <c r="B11" s="60" t="s">
        <v>59</v>
      </c>
      <c r="C11" s="61"/>
      <c r="D11" s="7"/>
      <c r="E11" s="7"/>
      <c r="F11" s="7"/>
      <c r="G11" s="7"/>
      <c r="H11" s="8"/>
      <c r="I11" s="14"/>
      <c r="J11" s="19">
        <v>61479</v>
      </c>
      <c r="K11" s="8"/>
      <c r="L11" s="15" t="s">
        <v>57</v>
      </c>
      <c r="M11" s="19">
        <v>63693.9</v>
      </c>
      <c r="N11" s="9"/>
      <c r="O11" s="15"/>
      <c r="P11" s="19">
        <v>98200.8</v>
      </c>
      <c r="Q11" s="9"/>
      <c r="R11" s="15"/>
      <c r="S11" s="19">
        <v>121095</v>
      </c>
      <c r="T11" s="9"/>
      <c r="U11" s="15"/>
      <c r="V11" s="19">
        <v>289800</v>
      </c>
      <c r="W11" s="9"/>
    </row>
  </sheetData>
  <mergeCells count="21">
    <mergeCell ref="B11:C11"/>
    <mergeCell ref="B7:G7"/>
    <mergeCell ref="I7:J7"/>
    <mergeCell ref="I10:J10"/>
    <mergeCell ref="B2:T2"/>
    <mergeCell ref="B3:T3"/>
    <mergeCell ref="I6:J6"/>
    <mergeCell ref="L6:M6"/>
    <mergeCell ref="O6:P6"/>
    <mergeCell ref="R6:S6"/>
    <mergeCell ref="B4:T4"/>
    <mergeCell ref="O10:P10"/>
    <mergeCell ref="L10:M10"/>
    <mergeCell ref="O7:P7"/>
    <mergeCell ref="R10:S10"/>
    <mergeCell ref="L7:M7"/>
    <mergeCell ref="B10:C10"/>
    <mergeCell ref="R7:S7"/>
    <mergeCell ref="U6:V6"/>
    <mergeCell ref="U7:V7"/>
    <mergeCell ref="U10:V10"/>
  </mergeCells>
  <pageMargins left="0.7" right="0.7" top="0.75" bottom="0.75" header="0.3" footer="0.3"/>
  <pageSetup paperSize="5" scale="63" orientation="landscape" r:id="rId1"/>
  <headerFooter>
    <oddFooter>&amp;Ln:\2021-08\specs\Bid Tabulation 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2"/>
  <sheetViews>
    <sheetView topLeftCell="A16" workbookViewId="0">
      <selection activeCell="H17" sqref="H17"/>
    </sheetView>
  </sheetViews>
  <sheetFormatPr defaultRowHeight="14.4" x14ac:dyDescent="0.3"/>
  <cols>
    <col min="3" max="3" width="17.6640625" bestFit="1" customWidth="1"/>
    <col min="4" max="4" width="24.6640625" bestFit="1" customWidth="1"/>
  </cols>
  <sheetData>
    <row r="3" spans="3:4" ht="15.75" thickBot="1" x14ac:dyDescent="0.3"/>
    <row r="4" spans="3:4" ht="15.75" thickBot="1" x14ac:dyDescent="0.3">
      <c r="C4" s="20" t="s">
        <v>7</v>
      </c>
      <c r="D4" s="20" t="s">
        <v>8</v>
      </c>
    </row>
    <row r="5" spans="3:4" ht="15" x14ac:dyDescent="0.25">
      <c r="C5" s="21"/>
      <c r="D5" s="21"/>
    </row>
    <row r="6" spans="3:4" ht="15" x14ac:dyDescent="0.25">
      <c r="C6" s="22" t="s">
        <v>9</v>
      </c>
      <c r="D6" s="22" t="s">
        <v>10</v>
      </c>
    </row>
    <row r="7" spans="3:4" ht="15" x14ac:dyDescent="0.25">
      <c r="C7" s="22"/>
      <c r="D7" s="22" t="s">
        <v>11</v>
      </c>
    </row>
    <row r="8" spans="3:4" ht="15" x14ac:dyDescent="0.25">
      <c r="C8" s="22"/>
      <c r="D8" s="22" t="s">
        <v>12</v>
      </c>
    </row>
    <row r="9" spans="3:4" ht="15" x14ac:dyDescent="0.25">
      <c r="C9" s="22"/>
      <c r="D9" s="22"/>
    </row>
    <row r="10" spans="3:4" ht="15" x14ac:dyDescent="0.25">
      <c r="C10" s="22" t="s">
        <v>13</v>
      </c>
      <c r="D10" s="22" t="s">
        <v>14</v>
      </c>
    </row>
    <row r="11" spans="3:4" ht="15" x14ac:dyDescent="0.25">
      <c r="C11" s="22"/>
      <c r="D11" s="22" t="s">
        <v>15</v>
      </c>
    </row>
    <row r="12" spans="3:4" ht="15" x14ac:dyDescent="0.25">
      <c r="C12" s="22"/>
      <c r="D12" s="22" t="s">
        <v>16</v>
      </c>
    </row>
    <row r="13" spans="3:4" ht="15" x14ac:dyDescent="0.25">
      <c r="C13" s="22"/>
      <c r="D13" s="22" t="s">
        <v>17</v>
      </c>
    </row>
    <row r="14" spans="3:4" ht="15" x14ac:dyDescent="0.25">
      <c r="C14" s="22"/>
      <c r="D14" s="23" t="s">
        <v>18</v>
      </c>
    </row>
    <row r="15" spans="3:4" ht="15" x14ac:dyDescent="0.25">
      <c r="C15" s="22"/>
      <c r="D15" s="23"/>
    </row>
    <row r="16" spans="3:4" ht="15" x14ac:dyDescent="0.25">
      <c r="C16" s="22" t="s">
        <v>19</v>
      </c>
      <c r="D16" s="22" t="s">
        <v>20</v>
      </c>
    </row>
    <row r="17" spans="3:4" ht="15" x14ac:dyDescent="0.25">
      <c r="C17" s="22"/>
      <c r="D17" s="22" t="s">
        <v>21</v>
      </c>
    </row>
    <row r="18" spans="3:4" ht="15" x14ac:dyDescent="0.25">
      <c r="C18" s="22"/>
      <c r="D18" s="22"/>
    </row>
    <row r="19" spans="3:4" ht="15" x14ac:dyDescent="0.25">
      <c r="C19" s="22" t="s">
        <v>22</v>
      </c>
      <c r="D19" s="22" t="s">
        <v>23</v>
      </c>
    </row>
    <row r="20" spans="3:4" ht="15" x14ac:dyDescent="0.25">
      <c r="C20" s="22"/>
      <c r="D20" s="22" t="s">
        <v>24</v>
      </c>
    </row>
    <row r="21" spans="3:4" ht="15" x14ac:dyDescent="0.25">
      <c r="C21" s="22"/>
      <c r="D21" s="22"/>
    </row>
    <row r="22" spans="3:4" ht="15" x14ac:dyDescent="0.25">
      <c r="C22" s="22"/>
      <c r="D22" s="24"/>
    </row>
    <row r="23" spans="3:4" ht="15" x14ac:dyDescent="0.25">
      <c r="C23" s="22"/>
      <c r="D23" s="22"/>
    </row>
    <row r="24" spans="3:4" ht="15" x14ac:dyDescent="0.25">
      <c r="C24" s="5"/>
      <c r="D24" s="5"/>
    </row>
    <row r="25" spans="3:4" ht="15" x14ac:dyDescent="0.25">
      <c r="C25" s="22" t="s">
        <v>25</v>
      </c>
      <c r="D25" s="22" t="s">
        <v>26</v>
      </c>
    </row>
    <row r="26" spans="3:4" ht="15" x14ac:dyDescent="0.25">
      <c r="C26" s="22"/>
      <c r="D26" s="22" t="s">
        <v>27</v>
      </c>
    </row>
    <row r="27" spans="3:4" ht="15" x14ac:dyDescent="0.25">
      <c r="C27" s="22"/>
      <c r="D27" s="22" t="s">
        <v>28</v>
      </c>
    </row>
    <row r="28" spans="3:4" ht="15" x14ac:dyDescent="0.25">
      <c r="C28" s="22"/>
      <c r="D28" s="22" t="s">
        <v>29</v>
      </c>
    </row>
    <row r="29" spans="3:4" ht="15" x14ac:dyDescent="0.25">
      <c r="C29" s="22"/>
      <c r="D29" s="23" t="s">
        <v>30</v>
      </c>
    </row>
    <row r="30" spans="3:4" ht="15" x14ac:dyDescent="0.25">
      <c r="C30" s="22"/>
      <c r="D30" s="22"/>
    </row>
    <row r="31" spans="3:4" ht="15" x14ac:dyDescent="0.25">
      <c r="C31" s="22" t="s">
        <v>31</v>
      </c>
      <c r="D31" s="22" t="s">
        <v>32</v>
      </c>
    </row>
    <row r="32" spans="3:4" ht="15" x14ac:dyDescent="0.25">
      <c r="C32" s="22"/>
      <c r="D32" s="22" t="s">
        <v>33</v>
      </c>
    </row>
  </sheetData>
  <hyperlinks>
    <hyperlink ref="D29" r:id="rId1"/>
    <hyperlink ref="D14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6"/>
  <sheetViews>
    <sheetView workbookViewId="0">
      <selection activeCell="G10" sqref="G10"/>
    </sheetView>
  </sheetViews>
  <sheetFormatPr defaultRowHeight="14.4" x14ac:dyDescent="0.3"/>
  <cols>
    <col min="1" max="2" width="16.5546875" customWidth="1"/>
    <col min="3" max="3" width="15.5546875" customWidth="1"/>
    <col min="4" max="4" width="19.33203125" customWidth="1"/>
    <col min="5" max="5" width="17.6640625" customWidth="1"/>
    <col min="6" max="7" width="15.6640625" customWidth="1"/>
  </cols>
  <sheetData>
    <row r="4" spans="1:5" x14ac:dyDescent="0.25">
      <c r="B4" s="34" t="s">
        <v>40</v>
      </c>
      <c r="C4" s="34" t="s">
        <v>42</v>
      </c>
      <c r="D4" s="34" t="s">
        <v>43</v>
      </c>
      <c r="E4" s="34" t="s">
        <v>48</v>
      </c>
    </row>
    <row r="5" spans="1:5" x14ac:dyDescent="0.25">
      <c r="A5" s="5" t="s">
        <v>41</v>
      </c>
      <c r="B5" s="37">
        <v>195939.4</v>
      </c>
      <c r="C5" s="37">
        <v>54242.15</v>
      </c>
      <c r="D5" s="37">
        <v>26882.400000000001</v>
      </c>
      <c r="E5" s="36">
        <f>SUM(B5:D5)</f>
        <v>277063.95</v>
      </c>
    </row>
    <row r="6" spans="1:5" x14ac:dyDescent="0.25">
      <c r="A6" s="5" t="s">
        <v>44</v>
      </c>
      <c r="B6" s="38">
        <v>204667.02</v>
      </c>
      <c r="C6" s="39">
        <v>60379.97</v>
      </c>
      <c r="D6" s="39">
        <v>29466.14</v>
      </c>
      <c r="E6" s="36">
        <f t="shared" ref="E6:E8" si="0">SUM(B6:D6)</f>
        <v>294513.13</v>
      </c>
    </row>
    <row r="7" spans="1:5" x14ac:dyDescent="0.25">
      <c r="A7" s="5" t="s">
        <v>46</v>
      </c>
      <c r="B7" s="39">
        <v>219506.75</v>
      </c>
      <c r="C7" s="38">
        <v>56093.98</v>
      </c>
      <c r="D7" s="38">
        <v>29462.02</v>
      </c>
      <c r="E7" s="36">
        <f>SUM(B7:D7)</f>
        <v>305062.75</v>
      </c>
    </row>
    <row r="8" spans="1:5" x14ac:dyDescent="0.25">
      <c r="A8" s="5" t="s">
        <v>47</v>
      </c>
      <c r="B8" s="35">
        <v>270422.42</v>
      </c>
      <c r="C8" s="35">
        <v>100016.95</v>
      </c>
      <c r="D8" s="40">
        <v>52933.54</v>
      </c>
      <c r="E8" s="36">
        <f t="shared" si="0"/>
        <v>423372.91</v>
      </c>
    </row>
    <row r="9" spans="1:5" x14ac:dyDescent="0.25">
      <c r="A9" s="5" t="s">
        <v>45</v>
      </c>
      <c r="B9" s="35">
        <v>291538.46999999997</v>
      </c>
      <c r="C9" s="35">
        <v>102176.7</v>
      </c>
      <c r="D9" s="35">
        <v>37777.94</v>
      </c>
      <c r="E9" s="36">
        <f>SUM(B9:D9)</f>
        <v>431493.11</v>
      </c>
    </row>
    <row r="10" spans="1:5" x14ac:dyDescent="0.25">
      <c r="A10" s="5"/>
      <c r="B10" s="33"/>
      <c r="C10" s="33"/>
      <c r="D10" s="33"/>
      <c r="E10" s="33"/>
    </row>
    <row r="11" spans="1:5" x14ac:dyDescent="0.25">
      <c r="A11" s="5" t="s">
        <v>49</v>
      </c>
      <c r="B11" s="41"/>
      <c r="C11" s="42"/>
      <c r="D11" s="42"/>
      <c r="E11" s="33"/>
    </row>
    <row r="12" spans="1:5" x14ac:dyDescent="0.25">
      <c r="A12" s="5" t="s">
        <v>50</v>
      </c>
      <c r="B12" s="43"/>
      <c r="C12" s="33"/>
      <c r="D12" s="33"/>
      <c r="E12" s="33"/>
    </row>
    <row r="13" spans="1:5" x14ac:dyDescent="0.25">
      <c r="A13" s="5" t="s">
        <v>51</v>
      </c>
      <c r="B13" s="44"/>
      <c r="C13" s="33"/>
      <c r="D13" s="33"/>
      <c r="E13" s="33"/>
    </row>
    <row r="14" spans="1:5" x14ac:dyDescent="0.25">
      <c r="B14" s="33"/>
      <c r="C14" s="33"/>
      <c r="D14" s="33"/>
      <c r="E14" s="33"/>
    </row>
    <row r="15" spans="1:5" x14ac:dyDescent="0.25">
      <c r="B15" s="33"/>
      <c r="C15" s="33"/>
      <c r="D15" s="33"/>
      <c r="E15" s="33"/>
    </row>
    <row r="16" spans="1:5" x14ac:dyDescent="0.25">
      <c r="B16" s="33"/>
      <c r="C16" s="33"/>
      <c r="D16" s="33"/>
      <c r="E16" s="3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Tabulation</vt:lpstr>
      <vt:lpstr>Bidders List</vt:lpstr>
      <vt:lpstr>Base + Add-Ons</vt:lpstr>
    </vt:vector>
  </TitlesOfParts>
  <Company>Burlington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Lomurno</dc:creator>
  <cp:lastModifiedBy>Tracy Lomurno</cp:lastModifiedBy>
  <cp:lastPrinted>2022-04-20T15:36:18Z</cp:lastPrinted>
  <dcterms:created xsi:type="dcterms:W3CDTF">2019-02-19T20:19:03Z</dcterms:created>
  <dcterms:modified xsi:type="dcterms:W3CDTF">2022-04-22T15:53:50Z</dcterms:modified>
</cp:coreProperties>
</file>