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rchasing\Bid Tabulation Sheets\2018 Bid Tabulation Sheets\"/>
    </mc:Choice>
  </mc:AlternateContent>
  <bookViews>
    <workbookView xWindow="1020" yWindow="2415" windowWidth="19425" windowHeight="11025"/>
  </bookViews>
  <sheets>
    <sheet name="18-11 " sheetId="15" r:id="rId1"/>
    <sheet name="18-11 pg2" sheetId="16" r:id="rId2"/>
  </sheets>
  <definedNames>
    <definedName name="_xlnm.Print_Titles" localSheetId="0">'18-11 '!$A:$L,'18-11 '!$1:$18</definedName>
    <definedName name="_xlnm.Print_Titles" localSheetId="1">'18-11 pg2'!$A:$K,'18-11 pg2'!$1:$14</definedName>
  </definedNames>
  <calcPr calcId="152511"/>
</workbook>
</file>

<file path=xl/calcChain.xml><?xml version="1.0" encoding="utf-8"?>
<calcChain xmlns="http://schemas.openxmlformats.org/spreadsheetml/2006/main">
  <c r="H45" i="15" l="1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22" i="15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22" i="15"/>
  <c r="J47" i="15" l="1"/>
  <c r="H41" i="16" l="1"/>
  <c r="F41" i="16"/>
  <c r="J40" i="16"/>
  <c r="H40" i="16"/>
  <c r="F40" i="16"/>
  <c r="J39" i="16"/>
  <c r="H39" i="16"/>
  <c r="F39" i="16"/>
  <c r="J38" i="16"/>
  <c r="F38" i="16"/>
  <c r="J37" i="16"/>
  <c r="F37" i="16"/>
  <c r="J36" i="16"/>
  <c r="F36" i="16"/>
  <c r="J35" i="16"/>
  <c r="F35" i="16"/>
  <c r="J34" i="16"/>
  <c r="F34" i="16"/>
  <c r="J33" i="16"/>
  <c r="F33" i="16"/>
  <c r="J32" i="16"/>
  <c r="F32" i="16"/>
  <c r="J31" i="16"/>
  <c r="F31" i="16"/>
  <c r="J30" i="16"/>
  <c r="F30" i="16"/>
  <c r="J29" i="16"/>
  <c r="F29" i="16"/>
  <c r="J28" i="16"/>
  <c r="F28" i="16"/>
  <c r="J27" i="16"/>
  <c r="F27" i="16"/>
  <c r="J26" i="16"/>
  <c r="F26" i="16"/>
  <c r="J25" i="16"/>
  <c r="F25" i="16"/>
  <c r="J24" i="16"/>
  <c r="F24" i="16"/>
  <c r="J23" i="16"/>
  <c r="F23" i="16"/>
  <c r="J22" i="16"/>
  <c r="F22" i="16"/>
  <c r="J21" i="16"/>
  <c r="F21" i="16"/>
  <c r="J20" i="16"/>
  <c r="F20" i="16"/>
  <c r="J19" i="16"/>
  <c r="F19" i="16"/>
  <c r="J18" i="16"/>
  <c r="J43" i="16" s="1"/>
  <c r="F18" i="16"/>
  <c r="F45" i="15"/>
  <c r="H44" i="15"/>
  <c r="F44" i="15"/>
  <c r="L47" i="15"/>
  <c r="H43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H47" i="15" l="1"/>
  <c r="F43" i="16"/>
  <c r="H43" i="16"/>
  <c r="F47" i="15"/>
</calcChain>
</file>

<file path=xl/sharedStrings.xml><?xml version="1.0" encoding="utf-8"?>
<sst xmlns="http://schemas.openxmlformats.org/spreadsheetml/2006/main" count="438" uniqueCount="142">
  <si>
    <t>CITY OF OCEAN CITY</t>
  </si>
  <si>
    <t>AMERICA’S GREATEST FAMILY RESORT</t>
  </si>
  <si>
    <t>PURCHASING DIVISION</t>
  </si>
  <si>
    <t>DATE RECEIVED:</t>
  </si>
  <si>
    <t>CITY CONTRACT #:</t>
  </si>
  <si>
    <t>BY THE GOVERNING BODY OF THE CITY OF OCEAN CITY, NJ</t>
  </si>
  <si>
    <t>PROPOSAL NAME:</t>
  </si>
  <si>
    <t>NAME, ADDRESS &amp;</t>
  </si>
  <si>
    <t>BID OF EACH BIDDER</t>
  </si>
  <si>
    <t>ITEM</t>
  </si>
  <si>
    <t>DESCRIPTION</t>
  </si>
  <si>
    <t>UNIT COST</t>
  </si>
  <si>
    <t>TOTAL COST</t>
  </si>
  <si>
    <t>UNIT</t>
  </si>
  <si>
    <t>SUMMARY OF BID PROPOSALS</t>
  </si>
  <si>
    <t>Y/N</t>
  </si>
  <si>
    <t>Bid Deposit/Bond:</t>
  </si>
  <si>
    <t>Consent of Surety:</t>
  </si>
  <si>
    <t>Right to Extend - Time for Award:</t>
  </si>
  <si>
    <t>Non-Collusion Affidavit:</t>
  </si>
  <si>
    <t>Mandatory Equal Employment Opportunity Language:</t>
  </si>
  <si>
    <t>Required Subcontractors Listing:</t>
  </si>
  <si>
    <t>Acknowledge of Receipt of Addenda:</t>
  </si>
  <si>
    <t>Disclosure of Investment Activites in Iran Statement-Two Part Form:</t>
  </si>
  <si>
    <t>NJ Business Registration Certificate (BRC):</t>
  </si>
  <si>
    <t>NJ Business Registration Certificate for Subcontractors (BRC):</t>
  </si>
  <si>
    <t>NJ Public Works Contractors Registration Act Certificate:</t>
  </si>
  <si>
    <t>NJ Public Works Contractors Registration Act Certificate for Subcontractors:</t>
  </si>
  <si>
    <t>Statement of Authority:</t>
  </si>
  <si>
    <t>W-9:</t>
  </si>
  <si>
    <t>QTY</t>
  </si>
  <si>
    <t>BASE BID</t>
  </si>
  <si>
    <t xml:space="preserve">Key: </t>
  </si>
  <si>
    <t>NJ Affirmative Action Regulation Complaince Notice:</t>
  </si>
  <si>
    <t>REQUIRED INFORMATION</t>
  </si>
  <si>
    <t>Apparent Low Bidder</t>
  </si>
  <si>
    <t>Statement of Ownership Disclosure:</t>
  </si>
  <si>
    <t>Required Number of Copies (2):</t>
  </si>
  <si>
    <t>Lump Sum</t>
  </si>
  <si>
    <t>Disqualified Bidder-Material Defect</t>
  </si>
  <si>
    <t>Electrical,Power Plants, Tele-Data, Fire Alarm, or Security System:</t>
  </si>
  <si>
    <t>Steam Power Plants, Steam &amp; Hot Water Heating &amp; HVAC:</t>
  </si>
  <si>
    <t>Plumbing &amp; Gas Fitting:</t>
  </si>
  <si>
    <t>Structural Steel &amp; Ornanmental Iron Work:</t>
  </si>
  <si>
    <t>Buy American Certification/American Recovery &amp; Reinvestment Act 2009:</t>
  </si>
  <si>
    <t>EST Unit $</t>
  </si>
  <si>
    <t>EST Total $</t>
  </si>
  <si>
    <t>ROADWAY IMPROVEMENTS</t>
  </si>
  <si>
    <t>MAINTENANCE AND PROTECTION OF TRAFFIC</t>
  </si>
  <si>
    <t>SOIL EROSION AND SEDIMENT CONTROL</t>
  </si>
  <si>
    <t>EXCAVATION, UNCLASSIFIED</t>
  </si>
  <si>
    <t>I-8 SOIL AGGREGATE</t>
  </si>
  <si>
    <t>DENSE GRADED AGGREGATE BASE COURSE, 6" THICK</t>
  </si>
  <si>
    <t>HMA PROFILE MILLING</t>
  </si>
  <si>
    <t>HMA MILLING, 3" TO 6"</t>
  </si>
  <si>
    <t>HOT MIX ASPHALT BASE COURSE, MIX 19M64, 3" THICK</t>
  </si>
  <si>
    <t>HOT MIX ASPHALT LEVELING COURSE, MIX 9.5M64</t>
  </si>
  <si>
    <t>HOT MIX ASPHALT SURFACE COURSE, MIX 9.5M64, 1 1/2" THICK</t>
  </si>
  <si>
    <t>OPEN GRADED FRICTION COURSE, 4" THICK</t>
  </si>
  <si>
    <t>LF</t>
  </si>
  <si>
    <t>12" HIGH DENSITY POLYPROPYLENE CULVERT PIPE</t>
  </si>
  <si>
    <t>8" DUCTILE IRON CULVERT PIPE, CLASS 52</t>
  </si>
  <si>
    <t>12" DUCTILE IRON CULVERT PIPE, CLASS 52</t>
  </si>
  <si>
    <t>UTILITY CROSSING</t>
  </si>
  <si>
    <t>CONNECT TO EXISTING STORM SEWER</t>
  </si>
  <si>
    <t>STORM SEWER MANHOLES</t>
  </si>
  <si>
    <t>INLETS, TYPE "A"</t>
  </si>
  <si>
    <t>RESET EXISTING CASTING</t>
  </si>
  <si>
    <t>CONCRETE SIDEWALK, 4" THICK</t>
  </si>
  <si>
    <t>CONCRETE DRIVEWAY, 6" THICK</t>
  </si>
  <si>
    <t>8"x18" CONCRETE VERTICAL CURB</t>
  </si>
  <si>
    <t>TURF REPAIR STRIP</t>
  </si>
  <si>
    <t>ASPHALT PRICE ADJUSTMENT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</si>
  <si>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</si>
  <si>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</si>
  <si>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</si>
  <si>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</si>
  <si>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</si>
  <si>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</si>
  <si>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</si>
  <si>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</si>
  <si>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</si>
  <si>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</si>
  <si>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</si>
  <si>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</si>
  <si>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</si>
  <si>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</si>
  <si>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</si>
  <si>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</si>
  <si>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</si>
  <si>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</si>
  <si>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</si>
  <si>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</si>
  <si>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</si>
  <si>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</si>
  <si>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</si>
  <si>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</si>
  <si>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CY</t>
  </si>
  <si>
    <t>SY</t>
  </si>
  <si>
    <t>Ton</t>
  </si>
  <si>
    <t>Unit</t>
  </si>
  <si>
    <t>Tuesday, November 27,2018</t>
  </si>
  <si>
    <t>18-11</t>
  </si>
  <si>
    <t>None issued</t>
  </si>
  <si>
    <t>Landberg Construction, LLC</t>
  </si>
  <si>
    <t>82 Tuckahoe Road</t>
  </si>
  <si>
    <t>Kenneth Landberg</t>
  </si>
  <si>
    <t>P: 609.829.2131</t>
  </si>
  <si>
    <t>ken@lcx1.com</t>
  </si>
  <si>
    <t>Y</t>
  </si>
  <si>
    <t>Y - None</t>
  </si>
  <si>
    <t>Lafayette Utility Construction Co., Inc.</t>
  </si>
  <si>
    <t>David Powell, Jr.</t>
  </si>
  <si>
    <t>P: 609.645.2600</t>
  </si>
  <si>
    <t>lafayetteutil@comcast.net</t>
  </si>
  <si>
    <t>South State, Inc.</t>
  </si>
  <si>
    <t>Robert Bryan</t>
  </si>
  <si>
    <t>PO Box 68</t>
  </si>
  <si>
    <t>Bridgeton, NJ, 08302</t>
  </si>
  <si>
    <t>P: 856.451.5300</t>
  </si>
  <si>
    <t>bbryan@southstateinc.com</t>
  </si>
  <si>
    <t>Paving Plus, LLC</t>
  </si>
  <si>
    <t>Joy Putz</t>
  </si>
  <si>
    <t>P: 856.404.9166</t>
  </si>
  <si>
    <t>jputz@pavingplusllc.com</t>
  </si>
  <si>
    <t>Y- None</t>
  </si>
  <si>
    <t>Total Amount Bid, Base Bid, Items 1 - 24:</t>
  </si>
  <si>
    <t xml:space="preserve"> </t>
  </si>
  <si>
    <t>Engineer's Estimate: $576,995.00</t>
  </si>
  <si>
    <t>PH 3</t>
  </si>
  <si>
    <t xml:space="preserve">2018 Road Improvement Program </t>
  </si>
  <si>
    <t xml:space="preserve"> CITY CONTRACT #:</t>
  </si>
  <si>
    <t>Engineer's Estimate:   $576,995.00</t>
  </si>
  <si>
    <t>9 Atlantic Avenue</t>
  </si>
  <si>
    <t>P.O. Box 508</t>
  </si>
  <si>
    <t>Egg Harbor Twp., NJ 08234</t>
  </si>
  <si>
    <t>Dorothy, NJ 08317</t>
  </si>
  <si>
    <t>Franklinville, NJ 08322</t>
  </si>
  <si>
    <t>Right-to-Extend - Time for Award:</t>
  </si>
  <si>
    <t>Disclosure of Investment Activites in Iran Statement - 2 Part Form:</t>
  </si>
  <si>
    <t>2018 Road Improvement Program - Phase 3</t>
  </si>
  <si>
    <t>Tuesday, November 27,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</si>
</sst>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General_)"/>
  </numFmts>
  <fonts count="24">
    <font>
      <sz val="12"/>
      <name val="Arial MT"/>
    </font>
    <font>
      <sz val="24"/>
      <color indexed="18"/>
      <name val="Castellar"/>
      <family val="1"/>
    </font>
    <font>
      <sz val="9"/>
      <color indexed="18"/>
      <name val="Arial"/>
      <family val="2"/>
    </font>
    <font>
      <sz val="10"/>
      <color indexed="62"/>
      <name val="Arial"/>
      <family val="2"/>
    </font>
    <font>
      <sz val="12"/>
      <color indexed="18"/>
      <name val="Tahoma"/>
      <family val="2"/>
    </font>
    <font>
      <b/>
      <sz val="12"/>
      <color indexed="18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Tahoma"/>
      <family val="2"/>
    </font>
    <font>
      <sz val="12"/>
      <name val="Courier"/>
      <family val="3"/>
    </font>
    <font>
      <u/>
      <sz val="12"/>
      <color theme="10"/>
      <name val="Arial MT"/>
    </font>
    <font>
      <sz val="10"/>
      <name val="Arial"/>
      <family val="2"/>
    </font>
    <font>
      <b/>
      <sz val="12"/>
      <color indexed="8"/>
      <name val="Tahoma"/>
      <family val="2"/>
    </font>
    <font>
      <sz val="12"/>
      <color indexed="8"/>
      <name val="Tahoma"/>
      <family val="2"/>
    </font>
    <font>
      <sz val="12"/>
      <color indexed="43"/>
      <name val="Tahoma"/>
      <family val="2"/>
    </font>
    <font>
      <b/>
      <sz val="12"/>
      <color rgb="FF000000"/>
      <name val="Tahoma"/>
      <family val="2"/>
    </font>
    <font>
      <b/>
      <u/>
      <sz val="12"/>
      <name val="Tahoma"/>
      <family val="2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0"/>
      <name val="Tahoma"/>
      <family val="2"/>
    </font>
    <font>
      <b/>
      <sz val="12"/>
      <name val="Calibri"/>
      <family val="2"/>
    </font>
    <font>
      <u/>
      <sz val="10"/>
      <color theme="10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8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8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8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8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64"/>
      </bottom>
      <diagonal/>
    </border>
    <border>
      <left style="thick">
        <color indexed="8"/>
      </left>
      <right style="thick">
        <color indexed="64"/>
      </right>
      <top style="thick">
        <color indexed="8"/>
      </top>
      <bottom style="thick">
        <color indexed="64"/>
      </bottom>
      <diagonal/>
    </border>
    <border>
      <left style="thick">
        <color indexed="64"/>
      </left>
      <right style="thick">
        <color indexed="8"/>
      </right>
      <top style="thick">
        <color indexed="8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thick">
        <color indexed="64"/>
      </bottom>
      <diagonal/>
    </border>
    <border>
      <left/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indexed="8"/>
      </left>
      <right style="thick">
        <color indexed="64"/>
      </right>
      <top style="thick">
        <color indexed="8"/>
      </top>
      <bottom style="thick">
        <color indexed="8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ck">
        <color indexed="8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ck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ck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/>
  </cellStyleXfs>
  <cellXfs count="21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49" fontId="5" fillId="0" borderId="0" xfId="0" applyNumberFormat="1" applyFont="1" applyFill="1"/>
    <xf numFmtId="0" fontId="4" fillId="0" borderId="0" xfId="0" applyFont="1" applyFill="1"/>
    <xf numFmtId="0" fontId="6" fillId="0" borderId="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44" fontId="0" fillId="0" borderId="0" xfId="0" applyNumberFormat="1" applyFill="1" applyAlignment="1">
      <alignment horizontal="right"/>
    </xf>
    <xf numFmtId="44" fontId="4" fillId="0" borderId="0" xfId="0" applyNumberFormat="1" applyFont="1" applyFill="1" applyAlignment="1">
      <alignment horizontal="right"/>
    </xf>
    <xf numFmtId="44" fontId="5" fillId="0" borderId="0" xfId="0" applyNumberFormat="1" applyFont="1" applyFill="1" applyAlignment="1">
      <alignment horizontal="right"/>
    </xf>
    <xf numFmtId="0" fontId="7" fillId="0" borderId="13" xfId="0" applyFont="1" applyBorder="1"/>
    <xf numFmtId="0" fontId="7" fillId="0" borderId="15" xfId="0" applyFont="1" applyBorder="1"/>
    <xf numFmtId="0" fontId="8" fillId="0" borderId="15" xfId="0" applyFont="1" applyBorder="1" applyAlignment="1">
      <alignment horizontal="left"/>
    </xf>
    <xf numFmtId="0" fontId="7" fillId="0" borderId="15" xfId="0" applyFont="1" applyFill="1" applyBorder="1" applyAlignment="1">
      <alignment horizontal="right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0" xfId="0" applyFont="1" applyBorder="1" applyAlignment="1">
      <alignment horizontal="left"/>
    </xf>
    <xf numFmtId="165" fontId="12" fillId="2" borderId="35" xfId="1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4" xfId="0" applyFont="1" applyFill="1" applyBorder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1" xfId="0" applyFont="1" applyFill="1" applyBorder="1"/>
    <xf numFmtId="0" fontId="7" fillId="0" borderId="0" xfId="0" applyFont="1" applyFill="1" applyBorder="1" applyAlignment="1">
      <alignment horizontal="left"/>
    </xf>
    <xf numFmtId="165" fontId="12" fillId="0" borderId="35" xfId="1" applyFont="1" applyFill="1" applyBorder="1" applyAlignment="1" applyProtection="1">
      <alignment horizontal="left" vertical="center" wrapText="1"/>
      <protection locked="0"/>
    </xf>
    <xf numFmtId="44" fontId="6" fillId="0" borderId="4" xfId="0" applyNumberFormat="1" applyFont="1" applyFill="1" applyBorder="1" applyAlignment="1">
      <alignment horizontal="center"/>
    </xf>
    <xf numFmtId="44" fontId="7" fillId="0" borderId="38" xfId="0" applyNumberFormat="1" applyFont="1" applyFill="1" applyBorder="1"/>
    <xf numFmtId="3" fontId="7" fillId="0" borderId="7" xfId="0" applyNumberFormat="1" applyFont="1" applyBorder="1" applyAlignment="1">
      <alignment horizontal="center"/>
    </xf>
    <xf numFmtId="44" fontId="7" fillId="0" borderId="37" xfId="0" applyNumberFormat="1" applyFont="1" applyFill="1" applyBorder="1"/>
    <xf numFmtId="44" fontId="7" fillId="0" borderId="15" xfId="3" applyNumberFormat="1" applyFont="1" applyFill="1" applyBorder="1" applyAlignment="1">
      <alignment horizontal="center"/>
    </xf>
    <xf numFmtId="0" fontId="7" fillId="0" borderId="19" xfId="3" applyFont="1" applyFill="1" applyBorder="1" applyAlignment="1">
      <alignment horizontal="center"/>
    </xf>
    <xf numFmtId="0" fontId="7" fillId="0" borderId="21" xfId="3" applyFont="1" applyBorder="1" applyAlignment="1">
      <alignment horizontal="right"/>
    </xf>
    <xf numFmtId="1" fontId="7" fillId="0" borderId="21" xfId="3" applyNumberFormat="1" applyFont="1" applyBorder="1" applyAlignment="1">
      <alignment horizontal="left"/>
    </xf>
    <xf numFmtId="0" fontId="7" fillId="0" borderId="21" xfId="0" applyFont="1" applyFill="1" applyBorder="1" applyAlignment="1">
      <alignment horizontal="right"/>
    </xf>
    <xf numFmtId="44" fontId="7" fillId="0" borderId="20" xfId="3" applyNumberFormat="1" applyFont="1" applyFill="1" applyBorder="1" applyAlignment="1">
      <alignment horizontal="center"/>
    </xf>
    <xf numFmtId="0" fontId="7" fillId="0" borderId="22" xfId="3" applyFont="1" applyFill="1" applyBorder="1" applyAlignment="1">
      <alignment horizontal="center"/>
    </xf>
    <xf numFmtId="0" fontId="7" fillId="0" borderId="23" xfId="0" applyFont="1" applyFill="1" applyBorder="1" applyAlignment="1">
      <alignment horizontal="right"/>
    </xf>
    <xf numFmtId="0" fontId="7" fillId="0" borderId="12" xfId="3" applyFont="1" applyFill="1" applyBorder="1" applyAlignment="1">
      <alignment horizontal="center"/>
    </xf>
    <xf numFmtId="0" fontId="7" fillId="0" borderId="40" xfId="3" applyFont="1" applyBorder="1"/>
    <xf numFmtId="0" fontId="7" fillId="0" borderId="40" xfId="0" applyFont="1" applyFill="1" applyBorder="1" applyAlignment="1">
      <alignment horizontal="right"/>
    </xf>
    <xf numFmtId="44" fontId="7" fillId="0" borderId="41" xfId="3" applyNumberFormat="1" applyFont="1" applyFill="1" applyBorder="1" applyAlignment="1">
      <alignment horizontal="center"/>
    </xf>
    <xf numFmtId="0" fontId="7" fillId="0" borderId="42" xfId="3" applyFont="1" applyFill="1" applyBorder="1" applyAlignment="1">
      <alignment horizontal="center"/>
    </xf>
    <xf numFmtId="0" fontId="7" fillId="0" borderId="12" xfId="3" applyFont="1" applyBorder="1" applyAlignment="1">
      <alignment horizontal="right"/>
    </xf>
    <xf numFmtId="1" fontId="7" fillId="0" borderId="7" xfId="3" applyNumberFormat="1" applyFont="1" applyBorder="1" applyAlignment="1">
      <alignment horizontal="left"/>
    </xf>
    <xf numFmtId="44" fontId="7" fillId="0" borderId="8" xfId="3" applyNumberFormat="1" applyFont="1" applyFill="1" applyBorder="1" applyAlignment="1">
      <alignment horizontal="center"/>
    </xf>
    <xf numFmtId="0" fontId="7" fillId="0" borderId="21" xfId="3" applyFont="1" applyBorder="1"/>
    <xf numFmtId="0" fontId="7" fillId="0" borderId="12" xfId="3" applyFont="1" applyBorder="1"/>
    <xf numFmtId="0" fontId="7" fillId="0" borderId="7" xfId="3" applyFont="1" applyBorder="1"/>
    <xf numFmtId="0" fontId="7" fillId="0" borderId="24" xfId="0" applyFont="1" applyFill="1" applyBorder="1" applyAlignment="1">
      <alignment horizontal="right"/>
    </xf>
    <xf numFmtId="0" fontId="7" fillId="0" borderId="25" xfId="3" applyFont="1" applyBorder="1"/>
    <xf numFmtId="0" fontId="7" fillId="0" borderId="25" xfId="0" applyFont="1" applyFill="1" applyBorder="1" applyAlignment="1">
      <alignment horizontal="right"/>
    </xf>
    <xf numFmtId="44" fontId="7" fillId="0" borderId="26" xfId="3" applyNumberFormat="1" applyFont="1" applyFill="1" applyBorder="1" applyAlignment="1">
      <alignment horizontal="center"/>
    </xf>
    <xf numFmtId="0" fontId="7" fillId="0" borderId="27" xfId="3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8" xfId="0" applyFont="1" applyFill="1" applyBorder="1" applyAlignment="1"/>
    <xf numFmtId="0" fontId="7" fillId="0" borderId="46" xfId="3" applyFont="1" applyFill="1" applyBorder="1" applyAlignment="1">
      <alignment horizontal="center"/>
    </xf>
    <xf numFmtId="0" fontId="7" fillId="0" borderId="47" xfId="3" applyFont="1" applyFill="1" applyBorder="1" applyAlignment="1">
      <alignment horizontal="center"/>
    </xf>
    <xf numFmtId="0" fontId="7" fillId="0" borderId="48" xfId="3" applyFont="1" applyFill="1" applyBorder="1" applyAlignment="1">
      <alignment horizontal="center"/>
    </xf>
    <xf numFmtId="0" fontId="0" fillId="3" borderId="0" xfId="0" applyFill="1"/>
    <xf numFmtId="0" fontId="7" fillId="4" borderId="0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44" fontId="7" fillId="0" borderId="49" xfId="3" applyNumberFormat="1" applyFont="1" applyFill="1" applyBorder="1" applyAlignment="1">
      <alignment horizontal="center"/>
    </xf>
    <xf numFmtId="0" fontId="7" fillId="0" borderId="50" xfId="3" applyFont="1" applyFill="1" applyBorder="1" applyAlignment="1">
      <alignment horizontal="center"/>
    </xf>
    <xf numFmtId="44" fontId="7" fillId="0" borderId="51" xfId="3" applyNumberFormat="1" applyFont="1" applyFill="1" applyBorder="1" applyAlignment="1">
      <alignment horizontal="center"/>
    </xf>
    <xf numFmtId="0" fontId="7" fillId="0" borderId="44" xfId="3" applyFont="1" applyFill="1" applyBorder="1" applyAlignment="1">
      <alignment horizontal="left"/>
    </xf>
    <xf numFmtId="44" fontId="7" fillId="0" borderId="39" xfId="3" applyNumberFormat="1" applyFont="1" applyFill="1" applyBorder="1" applyAlignment="1">
      <alignment horizontal="center"/>
    </xf>
    <xf numFmtId="0" fontId="7" fillId="0" borderId="52" xfId="3" applyFont="1" applyFill="1" applyBorder="1" applyAlignment="1">
      <alignment horizontal="left"/>
    </xf>
    <xf numFmtId="4" fontId="7" fillId="0" borderId="53" xfId="3" applyNumberFormat="1" applyFont="1" applyFill="1" applyBorder="1" applyAlignment="1" applyProtection="1">
      <alignment horizontal="center"/>
    </xf>
    <xf numFmtId="0" fontId="7" fillId="0" borderId="53" xfId="3" applyFont="1" applyFill="1" applyBorder="1" applyAlignment="1">
      <alignment horizontal="center"/>
    </xf>
    <xf numFmtId="0" fontId="7" fillId="0" borderId="51" xfId="3" applyFont="1" applyFill="1" applyBorder="1" applyAlignment="1">
      <alignment horizontal="center"/>
    </xf>
    <xf numFmtId="0" fontId="7" fillId="0" borderId="54" xfId="3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5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44" fontId="7" fillId="0" borderId="5" xfId="0" applyNumberFormat="1" applyFont="1" applyFill="1" applyBorder="1"/>
    <xf numFmtId="0" fontId="6" fillId="0" borderId="29" xfId="0" applyFont="1" applyBorder="1"/>
    <xf numFmtId="165" fontId="12" fillId="2" borderId="10" xfId="1" applyFont="1" applyFill="1" applyBorder="1" applyAlignment="1" applyProtection="1">
      <alignment horizontal="left" vertical="center" wrapText="1"/>
      <protection locked="0"/>
    </xf>
    <xf numFmtId="0" fontId="7" fillId="0" borderId="57" xfId="3" applyFont="1" applyBorder="1"/>
    <xf numFmtId="0" fontId="7" fillId="0" borderId="45" xfId="3" applyFont="1" applyBorder="1" applyAlignment="1">
      <alignment horizontal="center"/>
    </xf>
    <xf numFmtId="0" fontId="14" fillId="0" borderId="58" xfId="3" applyFont="1" applyBorder="1"/>
    <xf numFmtId="0" fontId="7" fillId="0" borderId="45" xfId="3" applyFont="1" applyBorder="1" applyAlignment="1">
      <alignment horizontal="right"/>
    </xf>
    <xf numFmtId="0" fontId="7" fillId="0" borderId="45" xfId="3" applyFont="1" applyBorder="1"/>
    <xf numFmtId="0" fontId="14" fillId="0" borderId="45" xfId="3" applyFont="1" applyBorder="1"/>
    <xf numFmtId="0" fontId="7" fillId="0" borderId="59" xfId="3" applyFont="1" applyBorder="1"/>
    <xf numFmtId="164" fontId="6" fillId="2" borderId="28" xfId="0" applyNumberFormat="1" applyFont="1" applyFill="1" applyBorder="1" applyAlignment="1" applyProtection="1">
      <alignment horizontal="right"/>
    </xf>
    <xf numFmtId="0" fontId="6" fillId="0" borderId="11" xfId="0" applyFont="1" applyFill="1" applyBorder="1"/>
    <xf numFmtId="0" fontId="7" fillId="0" borderId="60" xfId="0" applyFont="1" applyFill="1" applyBorder="1" applyAlignment="1">
      <alignment horizontal="right"/>
    </xf>
    <xf numFmtId="0" fontId="6" fillId="0" borderId="4" xfId="0" applyFont="1" applyBorder="1" applyAlignment="1">
      <alignment horizontal="center"/>
    </xf>
    <xf numFmtId="7" fontId="7" fillId="0" borderId="23" xfId="0" applyNumberFormat="1" applyFont="1" applyBorder="1" applyAlignment="1" applyProtection="1">
      <alignment horizontal="center"/>
    </xf>
    <xf numFmtId="7" fontId="7" fillId="0" borderId="71" xfId="0" applyNumberFormat="1" applyFont="1" applyBorder="1" applyAlignment="1" applyProtection="1">
      <alignment horizontal="center"/>
    </xf>
    <xf numFmtId="7" fontId="7" fillId="0" borderId="72" xfId="0" applyNumberFormat="1" applyFont="1" applyBorder="1" applyAlignment="1" applyProtection="1">
      <alignment horizontal="center"/>
    </xf>
    <xf numFmtId="44" fontId="7" fillId="2" borderId="26" xfId="0" applyNumberFormat="1" applyFont="1" applyFill="1" applyBorder="1" applyAlignment="1" applyProtection="1">
      <alignment horizontal="right"/>
    </xf>
    <xf numFmtId="44" fontId="7" fillId="2" borderId="73" xfId="0" applyNumberFormat="1" applyFont="1" applyFill="1" applyBorder="1"/>
    <xf numFmtId="44" fontId="7" fillId="0" borderId="36" xfId="0" applyNumberFormat="1" applyFont="1" applyFill="1" applyBorder="1"/>
    <xf numFmtId="44" fontId="7" fillId="0" borderId="31" xfId="0" applyNumberFormat="1" applyFont="1" applyFill="1" applyBorder="1"/>
    <xf numFmtId="44" fontId="7" fillId="0" borderId="26" xfId="0" applyNumberFormat="1" applyFont="1" applyFill="1" applyBorder="1" applyProtection="1"/>
    <xf numFmtId="44" fontId="7" fillId="0" borderId="73" xfId="0" applyNumberFormat="1" applyFont="1" applyFill="1" applyBorder="1"/>
    <xf numFmtId="49" fontId="12" fillId="0" borderId="61" xfId="1" applyNumberFormat="1" applyFont="1" applyFill="1" applyBorder="1" applyAlignment="1" applyProtection="1">
      <alignment horizontal="left" vertical="center"/>
      <protection locked="0"/>
    </xf>
    <xf numFmtId="44" fontId="13" fillId="0" borderId="69" xfId="1" applyNumberFormat="1" applyFont="1" applyFill="1" applyBorder="1" applyAlignment="1" applyProtection="1">
      <alignment horizontal="right"/>
      <protection locked="0"/>
    </xf>
    <xf numFmtId="44" fontId="6" fillId="2" borderId="28" xfId="0" applyNumberFormat="1" applyFont="1" applyFill="1" applyBorder="1" applyAlignment="1" applyProtection="1">
      <alignment horizontal="right"/>
    </xf>
    <xf numFmtId="44" fontId="6" fillId="2" borderId="10" xfId="0" applyNumberFormat="1" applyFont="1" applyFill="1" applyBorder="1" applyAlignment="1" applyProtection="1">
      <alignment horizontal="right"/>
    </xf>
    <xf numFmtId="0" fontId="7" fillId="0" borderId="74" xfId="0" applyFont="1" applyFill="1" applyBorder="1" applyAlignment="1">
      <alignment horizontal="right"/>
    </xf>
    <xf numFmtId="0" fontId="7" fillId="0" borderId="11" xfId="0" applyFont="1" applyFill="1" applyBorder="1" applyAlignment="1">
      <alignment horizontal="right"/>
    </xf>
    <xf numFmtId="0" fontId="7" fillId="0" borderId="65" xfId="0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0" fontId="7" fillId="0" borderId="66" xfId="0" applyFont="1" applyBorder="1" applyAlignment="1">
      <alignment horizontal="left"/>
    </xf>
    <xf numFmtId="44" fontId="7" fillId="0" borderId="31" xfId="0" applyNumberFormat="1" applyFont="1" applyBorder="1" applyAlignment="1">
      <alignment horizontal="center"/>
    </xf>
    <xf numFmtId="44" fontId="13" fillId="0" borderId="8" xfId="1" applyNumberFormat="1" applyFont="1" applyFill="1" applyBorder="1" applyAlignment="1" applyProtection="1">
      <alignment horizontal="left"/>
    </xf>
    <xf numFmtId="0" fontId="6" fillId="0" borderId="43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10" fillId="0" borderId="77" xfId="2" applyFill="1" applyBorder="1" applyAlignment="1"/>
    <xf numFmtId="0" fontId="16" fillId="0" borderId="6" xfId="2" applyFont="1" applyFill="1" applyBorder="1" applyAlignment="1">
      <alignment horizontal="left"/>
    </xf>
    <xf numFmtId="0" fontId="6" fillId="0" borderId="20" xfId="2" applyFont="1" applyFill="1" applyBorder="1" applyAlignment="1">
      <alignment horizontal="left"/>
    </xf>
    <xf numFmtId="0" fontId="10" fillId="0" borderId="20" xfId="2" applyFill="1" applyBorder="1" applyAlignment="1"/>
    <xf numFmtId="44" fontId="13" fillId="0" borderId="70" xfId="1" applyNumberFormat="1" applyFont="1" applyFill="1" applyBorder="1" applyAlignment="1" applyProtection="1">
      <alignment horizontal="right"/>
      <protection locked="0"/>
    </xf>
    <xf numFmtId="49" fontId="6" fillId="0" borderId="62" xfId="0" applyNumberFormat="1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6" fillId="0" borderId="67" xfId="0" applyFont="1" applyBorder="1" applyAlignment="1">
      <alignment horizontal="left"/>
    </xf>
    <xf numFmtId="0" fontId="6" fillId="0" borderId="68" xfId="0" applyFont="1" applyBorder="1" applyAlignment="1">
      <alignment horizontal="left"/>
    </xf>
    <xf numFmtId="165" fontId="12" fillId="0" borderId="35" xfId="1" applyFont="1" applyFill="1" applyBorder="1" applyAlignment="1" applyProtection="1">
      <alignment horizontal="right" vertical="center" wrapText="1"/>
      <protection locked="0"/>
    </xf>
    <xf numFmtId="165" fontId="12" fillId="0" borderId="9" xfId="1" applyFont="1" applyFill="1" applyBorder="1" applyAlignment="1" applyProtection="1">
      <alignment horizontal="right" vertical="center"/>
      <protection locked="0"/>
    </xf>
    <xf numFmtId="0" fontId="10" fillId="0" borderId="0" xfId="2"/>
    <xf numFmtId="0" fontId="19" fillId="0" borderId="2" xfId="2" applyFont="1" applyBorder="1"/>
    <xf numFmtId="0" fontId="17" fillId="0" borderId="76" xfId="0" applyFont="1" applyBorder="1"/>
    <xf numFmtId="0" fontId="17" fillId="0" borderId="20" xfId="0" applyFont="1" applyBorder="1"/>
    <xf numFmtId="0" fontId="18" fillId="0" borderId="20" xfId="2" applyFont="1" applyBorder="1"/>
    <xf numFmtId="0" fontId="17" fillId="0" borderId="20" xfId="2" applyFont="1" applyBorder="1"/>
    <xf numFmtId="0" fontId="22" fillId="0" borderId="20" xfId="0" applyFont="1" applyFill="1" applyBorder="1" applyAlignment="1">
      <alignment horizontal="left"/>
    </xf>
    <xf numFmtId="0" fontId="17" fillId="0" borderId="0" xfId="3" applyFont="1"/>
    <xf numFmtId="0" fontId="23" fillId="0" borderId="20" xfId="2" applyFont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0" fontId="6" fillId="4" borderId="18" xfId="0" applyFont="1" applyFill="1" applyBorder="1" applyAlignment="1">
      <alignment horizontal="left"/>
    </xf>
    <xf numFmtId="44" fontId="6" fillId="4" borderId="10" xfId="0" applyNumberFormat="1" applyFont="1" applyFill="1" applyBorder="1" applyAlignment="1" applyProtection="1">
      <alignment horizontal="right"/>
    </xf>
    <xf numFmtId="0" fontId="13" fillId="0" borderId="63" xfId="1" applyNumberFormat="1" applyFont="1" applyFill="1" applyBorder="1" applyAlignment="1" applyProtection="1">
      <alignment horizontal="left"/>
      <protection locked="0"/>
    </xf>
    <xf numFmtId="0" fontId="13" fillId="0" borderId="64" xfId="1" applyNumberFormat="1" applyFont="1" applyFill="1" applyBorder="1" applyAlignment="1" applyProtection="1">
      <alignment horizontal="left"/>
      <protection locked="0"/>
    </xf>
    <xf numFmtId="0" fontId="7" fillId="0" borderId="2" xfId="0" applyNumberFormat="1" applyFont="1" applyBorder="1" applyAlignment="1">
      <alignment horizontal="center" vertical="top"/>
    </xf>
    <xf numFmtId="0" fontId="13" fillId="0" borderId="7" xfId="1" applyNumberFormat="1" applyFont="1" applyFill="1" applyBorder="1" applyAlignment="1" applyProtection="1">
      <alignment horizontal="left" wrapText="1"/>
      <protection locked="0"/>
    </xf>
    <xf numFmtId="165" fontId="12" fillId="0" borderId="29" xfId="1" applyFont="1" applyFill="1" applyBorder="1" applyAlignment="1" applyProtection="1">
      <alignment horizontal="center" vertical="center"/>
      <protection locked="0"/>
    </xf>
    <xf numFmtId="165" fontId="12" fillId="0" borderId="35" xfId="1" applyFont="1" applyFill="1" applyBorder="1" applyAlignment="1" applyProtection="1">
      <alignment horizontal="center" vertical="center"/>
      <protection locked="0"/>
    </xf>
    <xf numFmtId="0" fontId="6" fillId="0" borderId="78" xfId="0" applyFont="1" applyFill="1" applyBorder="1" applyAlignment="1"/>
    <xf numFmtId="0" fontId="6" fillId="0" borderId="79" xfId="0" applyFont="1" applyFill="1" applyBorder="1" applyAlignment="1"/>
    <xf numFmtId="0" fontId="6" fillId="0" borderId="79" xfId="0" applyFont="1" applyFill="1" applyBorder="1" applyAlignment="1">
      <alignment horizontal="left"/>
    </xf>
    <xf numFmtId="0" fontId="21" fillId="0" borderId="79" xfId="0" applyFont="1" applyFill="1" applyBorder="1" applyAlignment="1">
      <alignment horizontal="left"/>
    </xf>
    <xf numFmtId="0" fontId="6" fillId="0" borderId="80" xfId="0" applyFont="1" applyFill="1" applyBorder="1" applyAlignment="1">
      <alignment horizontal="left"/>
    </xf>
    <xf numFmtId="0" fontId="7" fillId="0" borderId="82" xfId="3" applyFont="1" applyFill="1" applyBorder="1" applyAlignment="1">
      <alignment horizontal="center"/>
    </xf>
    <xf numFmtId="44" fontId="7" fillId="0" borderId="83" xfId="3" applyNumberFormat="1" applyFont="1" applyFill="1" applyBorder="1" applyAlignment="1">
      <alignment horizontal="center"/>
    </xf>
    <xf numFmtId="0" fontId="7" fillId="0" borderId="83" xfId="3" applyFont="1" applyFill="1" applyBorder="1" applyAlignment="1">
      <alignment horizontal="center"/>
    </xf>
    <xf numFmtId="44" fontId="7" fillId="0" borderId="46" xfId="3" applyNumberFormat="1" applyFont="1" applyFill="1" applyBorder="1" applyAlignment="1">
      <alignment horizontal="center"/>
    </xf>
    <xf numFmtId="44" fontId="7" fillId="0" borderId="47" xfId="3" applyNumberFormat="1" applyFont="1" applyFill="1" applyBorder="1" applyAlignment="1">
      <alignment horizontal="center"/>
    </xf>
    <xf numFmtId="44" fontId="7" fillId="0" borderId="85" xfId="3" applyNumberFormat="1" applyFont="1" applyFill="1" applyBorder="1" applyAlignment="1">
      <alignment horizontal="center"/>
    </xf>
    <xf numFmtId="0" fontId="7" fillId="0" borderId="85" xfId="3" applyFont="1" applyFill="1" applyBorder="1" applyAlignment="1">
      <alignment horizontal="center"/>
    </xf>
    <xf numFmtId="0" fontId="23" fillId="0" borderId="20" xfId="2" applyFont="1" applyBorder="1"/>
    <xf numFmtId="44" fontId="7" fillId="0" borderId="31" xfId="0" applyNumberFormat="1" applyFont="1" applyBorder="1" applyAlignment="1">
      <alignment horizontal="right"/>
    </xf>
    <xf numFmtId="0" fontId="17" fillId="0" borderId="81" xfId="0" applyFont="1" applyBorder="1"/>
    <xf numFmtId="0" fontId="20" fillId="0" borderId="44" xfId="2" applyFont="1" applyBorder="1"/>
    <xf numFmtId="0" fontId="17" fillId="0" borderId="44" xfId="0" applyFont="1" applyBorder="1"/>
    <xf numFmtId="0" fontId="10" fillId="0" borderId="86" xfId="2" applyBorder="1"/>
    <xf numFmtId="0" fontId="6" fillId="0" borderId="44" xfId="0" applyFont="1" applyFill="1" applyBorder="1" applyAlignment="1">
      <alignment horizontal="left"/>
    </xf>
    <xf numFmtId="0" fontId="15" fillId="0" borderId="44" xfId="0" applyFont="1" applyBorder="1" applyAlignment="1">
      <alignment horizontal="left"/>
    </xf>
    <xf numFmtId="0" fontId="6" fillId="0" borderId="44" xfId="2" applyFont="1" applyFill="1" applyBorder="1" applyAlignment="1">
      <alignment horizontal="left"/>
    </xf>
    <xf numFmtId="0" fontId="10" fillId="0" borderId="47" xfId="2" applyFill="1" applyBorder="1" applyAlignment="1"/>
    <xf numFmtId="0" fontId="10" fillId="0" borderId="87" xfId="2" applyFill="1" applyBorder="1" applyAlignment="1"/>
    <xf numFmtId="0" fontId="6" fillId="0" borderId="88" xfId="0" applyFont="1" applyFill="1" applyBorder="1" applyAlignment="1">
      <alignment horizontal="center"/>
    </xf>
    <xf numFmtId="0" fontId="6" fillId="0" borderId="89" xfId="0" applyFont="1" applyBorder="1" applyAlignment="1">
      <alignment horizontal="left"/>
    </xf>
    <xf numFmtId="44" fontId="7" fillId="0" borderId="90" xfId="0" applyNumberFormat="1" applyFont="1" applyFill="1" applyBorder="1"/>
    <xf numFmtId="44" fontId="7" fillId="0" borderId="91" xfId="0" applyNumberFormat="1" applyFont="1" applyFill="1" applyBorder="1"/>
    <xf numFmtId="164" fontId="6" fillId="2" borderId="84" xfId="0" applyNumberFormat="1" applyFont="1" applyFill="1" applyBorder="1" applyAlignment="1" applyProtection="1">
      <alignment horizontal="right"/>
    </xf>
    <xf numFmtId="165" fontId="12" fillId="2" borderId="9" xfId="1" applyFont="1" applyFill="1" applyBorder="1" applyAlignment="1" applyProtection="1">
      <alignment horizontal="left" vertical="center" wrapText="1"/>
      <protection locked="0"/>
    </xf>
    <xf numFmtId="0" fontId="7" fillId="0" borderId="86" xfId="3" applyFont="1" applyFill="1" applyBorder="1" applyAlignment="1">
      <alignment horizontal="center"/>
    </xf>
    <xf numFmtId="0" fontId="7" fillId="0" borderId="44" xfId="3" applyFont="1" applyFill="1" applyBorder="1" applyAlignment="1">
      <alignment horizontal="center"/>
    </xf>
    <xf numFmtId="0" fontId="7" fillId="0" borderId="92" xfId="3" applyFont="1" applyFill="1" applyBorder="1" applyAlignment="1">
      <alignment horizontal="center"/>
    </xf>
    <xf numFmtId="0" fontId="7" fillId="0" borderId="93" xfId="3" applyFont="1" applyFill="1" applyBorder="1" applyAlignment="1">
      <alignment horizontal="center"/>
    </xf>
    <xf numFmtId="0" fontId="7" fillId="0" borderId="94" xfId="3" applyFont="1" applyFill="1" applyBorder="1" applyAlignment="1">
      <alignment horizontal="center"/>
    </xf>
    <xf numFmtId="0" fontId="10" fillId="0" borderId="96" xfId="2" applyBorder="1"/>
    <xf numFmtId="0" fontId="10" fillId="0" borderId="96" xfId="2" applyFill="1" applyBorder="1" applyAlignment="1">
      <alignment horizontal="left"/>
    </xf>
    <xf numFmtId="0" fontId="10" fillId="0" borderId="95" xfId="2" applyFill="1" applyBorder="1" applyAlignment="1">
      <alignment horizontal="left"/>
    </xf>
    <xf numFmtId="0" fontId="7" fillId="4" borderId="98" xfId="0" applyFont="1" applyFill="1" applyBorder="1" applyAlignment="1">
      <alignment horizontal="left"/>
    </xf>
    <xf numFmtId="0" fontId="0" fillId="3" borderId="97" xfId="0" applyFill="1" applyBorder="1"/>
    <xf numFmtId="0" fontId="7" fillId="0" borderId="0" xfId="3" applyFont="1" applyBorder="1"/>
    <xf numFmtId="0" fontId="7" fillId="0" borderId="99" xfId="0" applyFont="1" applyFill="1" applyBorder="1" applyAlignment="1">
      <alignment horizontal="right"/>
    </xf>
    <xf numFmtId="0" fontId="7" fillId="0" borderId="99" xfId="3" applyFont="1" applyBorder="1"/>
    <xf numFmtId="0" fontId="7" fillId="0" borderId="100" xfId="3" applyFont="1" applyBorder="1"/>
    <xf numFmtId="1" fontId="7" fillId="0" borderId="99" xfId="3" applyNumberFormat="1" applyFont="1" applyBorder="1" applyAlignment="1">
      <alignment horizontal="left"/>
    </xf>
    <xf numFmtId="1" fontId="7" fillId="0" borderId="23" xfId="3" applyNumberFormat="1" applyFont="1" applyBorder="1" applyAlignment="1">
      <alignment horizontal="left"/>
    </xf>
    <xf numFmtId="0" fontId="7" fillId="0" borderId="101" xfId="0" applyFont="1" applyFill="1" applyBorder="1" applyAlignment="1">
      <alignment horizontal="right"/>
    </xf>
    <xf numFmtId="0" fontId="7" fillId="0" borderId="102" xfId="0" applyFont="1" applyFill="1" applyBorder="1" applyAlignment="1">
      <alignment horizontal="right"/>
    </xf>
    <xf numFmtId="0" fontId="7" fillId="0" borderId="12" xfId="0" applyFont="1" applyFill="1" applyBorder="1" applyAlignment="1">
      <alignment horizontal="right"/>
    </xf>
    <xf numFmtId="0" fontId="7" fillId="0" borderId="102" xfId="3" applyFont="1" applyBorder="1"/>
    <xf numFmtId="0" fontId="7" fillId="0" borderId="101" xfId="3" applyFont="1" applyBorder="1"/>
    <xf numFmtId="0" fontId="7" fillId="0" borderId="103" xfId="0" applyFont="1" applyFill="1" applyBorder="1" applyAlignment="1">
      <alignment horizontal="right"/>
    </xf>
    <xf numFmtId="165" fontId="12" fillId="0" borderId="29" xfId="1" applyFont="1" applyFill="1" applyBorder="1" applyAlignment="1" applyProtection="1">
      <alignment horizontal="center" vertical="center" wrapText="1"/>
      <protection locked="0"/>
    </xf>
    <xf numFmtId="165" fontId="12" fillId="0" borderId="35" xfId="1" applyFont="1" applyFill="1" applyBorder="1" applyAlignment="1" applyProtection="1">
      <alignment horizontal="center" vertical="center" wrapText="1"/>
      <protection locked="0"/>
    </xf>
    <xf numFmtId="0" fontId="6" fillId="0" borderId="76" xfId="0" applyFont="1" applyBorder="1"/>
    <xf numFmtId="0" fontId="6" fillId="4" borderId="75" xfId="0" applyFont="1" applyFill="1" applyBorder="1"/>
    <xf numFmtId="0" fontId="6" fillId="0" borderId="75" xfId="0" applyFont="1" applyBorder="1"/>
    <xf numFmtId="0" fontId="6" fillId="0" borderId="20" xfId="0" applyFont="1" applyBorder="1"/>
    <xf numFmtId="0" fontId="6" fillId="4" borderId="2" xfId="0" applyFont="1" applyFill="1" applyBorder="1"/>
    <xf numFmtId="0" fontId="6" fillId="0" borderId="2" xfId="0" applyFont="1" applyBorder="1"/>
    <xf numFmtId="0" fontId="6" fillId="0" borderId="20" xfId="2" applyFont="1" applyBorder="1"/>
    <xf numFmtId="0" fontId="6" fillId="0" borderId="2" xfId="2" applyFont="1" applyBorder="1"/>
    <xf numFmtId="0" fontId="6" fillId="0" borderId="15" xfId="0" applyFont="1" applyFill="1" applyBorder="1" applyAlignment="1">
      <alignment horizontal="right"/>
    </xf>
    <xf numFmtId="0" fontId="6" fillId="0" borderId="0" xfId="2" applyFont="1"/>
    <xf numFmtId="0" fontId="6" fillId="4" borderId="2" xfId="2" applyFont="1" applyFill="1" applyBorder="1"/>
    <xf numFmtId="0" fontId="10" fillId="4" borderId="0" xfId="2" applyFill="1"/>
    <xf numFmtId="0" fontId="10" fillId="4" borderId="20" xfId="2" applyFill="1" applyBorder="1" applyAlignment="1">
      <alignment horizontal="left"/>
    </xf>
    <xf numFmtId="0" fontId="10" fillId="4" borderId="77" xfId="2" applyFill="1" applyBorder="1" applyAlignment="1">
      <alignment horizontal="left"/>
    </xf>
  </cellXfs>
  <cellStyles count="4">
    <cellStyle name="Hyperlink" xfId="2" builtinId="8"/>
    <cellStyle name="Normal" xfId="0" builtinId="0"/>
    <cellStyle name="Normal 2" xfId="3"/>
    <cellStyle name="Normal_RIGHT15" xfId="1"/>
  </cellStyles>
  <dxfs count="0"/>
  <tableStyles count="0" defaultTableStyle="TableStyleMedium9" defaultPivotStyle="PivotStyleLight16"/>
  <colors>
    <mruColors>
      <color rgb="FFFFFFCC"/>
      <color rgb="FFFFCCCC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1885950</xdr:colOff>
      <xdr:row>0</xdr:row>
      <xdr:rowOff>0</xdr:rowOff>
    </xdr:from>
    <xdr:to>
      <xdr:col>1</xdr:col>
      <xdr:colOff>3035300</xdr:colOff>
      <xdr:row>3</xdr:row>
      <xdr:rowOff>190500</xdr:rowOff>
    </xdr:to>
    <xdr:pic>
      <xdr:nvPicPr>
        <xdr:cNvPr id="2" name="Picture 1" descr="OC Gold Logo Clip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5850" y="0"/>
          <a:ext cx="1149350" cy="97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fayetteutil@comcast.net" TargetMode="External"/><Relationship Id="rId2" Type="http://schemas.openxmlformats.org/officeDocument/2006/relationships/hyperlink" Target="mailto:ken@lcx1.com" TargetMode="External"/><Relationship Id="rId1" Type="http://schemas.openxmlformats.org/officeDocument/2006/relationships/hyperlink" Target="mailto:jputz@pavingplusllc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bryan@southstate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activeCell="B3" sqref="B3"/>
    </sheetView>
  </sheetViews>
  <sheetFormatPr defaultRowHeight="15"/>
  <cols>
    <col min="1" max="1" width="5.6640625" customWidth="1"/>
    <col min="2" max="2" width="60.109375" customWidth="1"/>
    <col min="3" max="3" width="6.33203125" customWidth="1"/>
    <col min="4" max="4" width="9.44140625" customWidth="1"/>
    <col min="5" max="5" width="11.33203125" customWidth="1"/>
    <col min="6" max="6" width="14.21875" customWidth="1"/>
    <col min="7" max="7" width="15.6640625" customWidth="1"/>
    <col min="8" max="8" width="16" customWidth="1"/>
    <col min="9" max="9" width="15.6640625" customWidth="1"/>
    <col min="10" max="10" width="16" customWidth="1"/>
    <col min="11" max="11" width="15.6640625" customWidth="1"/>
    <col min="12" max="12" width="16" customWidth="1"/>
  </cols>
  <sheetData>
    <row r="1" spans="1:12" ht="31.5">
      <c r="F1" s="2" t="s">
        <v>0</v>
      </c>
    </row>
    <row r="2" spans="1:12">
      <c r="F2" s="3" t="s">
        <v>1</v>
      </c>
    </row>
    <row r="5" spans="1:12">
      <c r="B5" s="4" t="s">
        <v>2</v>
      </c>
      <c r="C5" s="4"/>
      <c r="G5" s="14"/>
      <c r="H5" s="1"/>
      <c r="I5" s="1"/>
      <c r="J5" s="1"/>
      <c r="K5" s="1"/>
      <c r="L5" s="1"/>
    </row>
    <row r="6" spans="1:12">
      <c r="A6" s="5"/>
      <c r="B6" s="6" t="s">
        <v>14</v>
      </c>
      <c r="C6" s="6"/>
      <c r="D6" s="7"/>
      <c r="E6" s="7"/>
      <c r="F6" s="7"/>
      <c r="G6" s="15"/>
      <c r="H6" s="1"/>
      <c r="I6" s="8" t="s">
        <v>3</v>
      </c>
      <c r="J6" s="9" t="s">
        <v>141</v>
      </c>
      <c r="L6" s="9"/>
    </row>
    <row r="7" spans="1:12">
      <c r="A7" s="6"/>
      <c r="B7" s="6"/>
      <c r="C7" s="6"/>
      <c r="D7" s="6"/>
      <c r="E7" s="6"/>
      <c r="F7" s="6"/>
      <c r="G7" s="16"/>
      <c r="H7" s="1"/>
      <c r="I7" s="8" t="s">
        <v>131</v>
      </c>
      <c r="J7" s="10" t="s">
        <v>102</v>
      </c>
      <c r="L7" s="10"/>
    </row>
    <row r="8" spans="1:12">
      <c r="A8" s="5"/>
      <c r="B8" s="6" t="s">
        <v>5</v>
      </c>
      <c r="C8" s="6"/>
      <c r="D8" s="5"/>
      <c r="E8" s="5"/>
      <c r="F8" s="5"/>
      <c r="G8" s="15"/>
      <c r="H8" s="1"/>
      <c r="I8" s="8" t="s">
        <v>6</v>
      </c>
      <c r="J8" s="9" t="s">
        <v>140</v>
      </c>
      <c r="L8" s="9"/>
    </row>
    <row r="9" spans="1:12" ht="15.75" thickBot="1">
      <c r="A9" s="5"/>
      <c r="B9" s="6"/>
      <c r="C9" s="6"/>
      <c r="D9" s="5"/>
      <c r="E9" s="5"/>
      <c r="F9" s="5"/>
      <c r="G9" s="15"/>
      <c r="H9" s="11"/>
      <c r="I9" s="1"/>
      <c r="J9" s="1"/>
      <c r="K9" s="1"/>
      <c r="L9" s="1"/>
    </row>
    <row r="10" spans="1:12" ht="15.75" thickTop="1">
      <c r="A10" s="17"/>
      <c r="B10" s="26" t="s">
        <v>7</v>
      </c>
      <c r="C10" s="27"/>
      <c r="D10" s="97"/>
      <c r="E10" s="97"/>
      <c r="F10" s="28"/>
      <c r="G10" s="204" t="s">
        <v>111</v>
      </c>
      <c r="H10" s="71"/>
      <c r="I10" s="205" t="s">
        <v>104</v>
      </c>
      <c r="J10" s="142"/>
      <c r="K10" s="206" t="s">
        <v>121</v>
      </c>
      <c r="L10" s="71"/>
    </row>
    <row r="11" spans="1:12">
      <c r="A11" s="18"/>
      <c r="B11" s="29" t="s">
        <v>8</v>
      </c>
      <c r="C11" s="30"/>
      <c r="D11" s="31"/>
      <c r="E11" s="31"/>
      <c r="F11" s="32"/>
      <c r="G11" s="207" t="s">
        <v>112</v>
      </c>
      <c r="H11" s="70"/>
      <c r="I11" s="208" t="s">
        <v>106</v>
      </c>
      <c r="J11" s="143"/>
      <c r="K11" s="209" t="s">
        <v>122</v>
      </c>
      <c r="L11" s="70"/>
    </row>
    <row r="12" spans="1:12">
      <c r="A12" s="18"/>
      <c r="B12" s="30" t="s">
        <v>132</v>
      </c>
      <c r="C12" s="30"/>
      <c r="D12" s="31"/>
      <c r="E12" s="31"/>
      <c r="F12" s="32"/>
      <c r="G12" s="207" t="s">
        <v>133</v>
      </c>
      <c r="H12" s="70"/>
      <c r="I12" s="208" t="s">
        <v>105</v>
      </c>
      <c r="J12" s="143"/>
      <c r="K12" s="209" t="s">
        <v>134</v>
      </c>
      <c r="L12" s="70"/>
    </row>
    <row r="13" spans="1:12">
      <c r="A13" s="18"/>
      <c r="B13" s="33"/>
      <c r="C13" s="30"/>
      <c r="D13" s="31"/>
      <c r="E13" s="31"/>
      <c r="F13" s="32"/>
      <c r="G13" s="210" t="s">
        <v>135</v>
      </c>
      <c r="H13" s="70"/>
      <c r="I13" s="208" t="s">
        <v>136</v>
      </c>
      <c r="J13" s="143"/>
      <c r="K13" s="209" t="s">
        <v>137</v>
      </c>
      <c r="L13" s="70"/>
    </row>
    <row r="14" spans="1:12">
      <c r="A14" s="18"/>
      <c r="B14" s="33"/>
      <c r="C14" s="30"/>
      <c r="D14" s="31"/>
      <c r="E14" s="31"/>
      <c r="F14" s="32"/>
      <c r="G14" s="207" t="s">
        <v>113</v>
      </c>
      <c r="H14" s="70"/>
      <c r="I14" s="208" t="s">
        <v>107</v>
      </c>
      <c r="J14" s="143"/>
      <c r="K14" s="209" t="s">
        <v>123</v>
      </c>
      <c r="L14" s="70"/>
    </row>
    <row r="15" spans="1:12">
      <c r="A15" s="18"/>
      <c r="B15" s="33"/>
      <c r="C15" s="30"/>
      <c r="D15" s="31"/>
      <c r="E15" s="31"/>
      <c r="F15" s="32"/>
      <c r="G15" s="213" t="s">
        <v>114</v>
      </c>
      <c r="H15" s="70"/>
      <c r="I15" s="214" t="s">
        <v>108</v>
      </c>
      <c r="J15" s="143"/>
      <c r="K15" s="211" t="s">
        <v>124</v>
      </c>
      <c r="L15" s="70"/>
    </row>
    <row r="16" spans="1:12" ht="15.75">
      <c r="A16" s="18"/>
      <c r="B16" s="33"/>
      <c r="C16" s="30"/>
      <c r="D16" s="31"/>
      <c r="E16" s="31"/>
      <c r="F16" s="32"/>
      <c r="G16" s="134"/>
      <c r="H16" s="70"/>
      <c r="I16" s="215"/>
      <c r="J16" s="143"/>
      <c r="K16" s="124"/>
      <c r="L16" s="70"/>
    </row>
    <row r="17" spans="1:12">
      <c r="A17" s="212" t="s">
        <v>32</v>
      </c>
      <c r="B17" s="69" t="s">
        <v>35</v>
      </c>
      <c r="C17" s="30"/>
      <c r="D17" s="31"/>
      <c r="E17" s="31"/>
      <c r="F17" s="32"/>
      <c r="G17" s="133"/>
      <c r="H17" s="70"/>
      <c r="I17" s="216"/>
      <c r="J17" s="143"/>
      <c r="K17" s="125"/>
      <c r="L17" s="64"/>
    </row>
    <row r="18" spans="1:12" ht="15.75" thickBot="1">
      <c r="A18" s="19"/>
      <c r="B18" s="68" t="s">
        <v>39</v>
      </c>
      <c r="C18" s="30"/>
      <c r="D18" s="31"/>
      <c r="E18" s="31"/>
      <c r="F18" s="32"/>
      <c r="G18" s="123"/>
      <c r="H18" s="70"/>
      <c r="I18" s="217"/>
      <c r="J18" s="143"/>
      <c r="K18" s="122"/>
      <c r="L18" s="64"/>
    </row>
    <row r="19" spans="1:12" ht="16.5" thickTop="1" thickBot="1">
      <c r="A19" s="82" t="s">
        <v>9</v>
      </c>
      <c r="B19" s="21" t="s">
        <v>10</v>
      </c>
      <c r="C19" s="22" t="s">
        <v>30</v>
      </c>
      <c r="D19" s="23" t="s">
        <v>13</v>
      </c>
      <c r="E19" s="82" t="s">
        <v>45</v>
      </c>
      <c r="F19" s="99" t="s">
        <v>46</v>
      </c>
      <c r="G19" s="35" t="s">
        <v>11</v>
      </c>
      <c r="H19" s="12" t="s">
        <v>12</v>
      </c>
      <c r="I19" s="12" t="s">
        <v>11</v>
      </c>
      <c r="J19" s="13" t="s">
        <v>12</v>
      </c>
      <c r="K19" s="12" t="s">
        <v>11</v>
      </c>
      <c r="L19" s="83" t="s">
        <v>12</v>
      </c>
    </row>
    <row r="20" spans="1:12" ht="16.5" thickTop="1" thickBot="1">
      <c r="A20" s="84" t="s">
        <v>31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85"/>
    </row>
    <row r="21" spans="1:12" ht="15.75" thickTop="1">
      <c r="A21" s="109" t="s">
        <v>47</v>
      </c>
      <c r="B21" s="127"/>
      <c r="C21" s="128"/>
      <c r="D21" s="128"/>
      <c r="E21" s="129"/>
      <c r="F21" s="130"/>
      <c r="G21" s="120"/>
      <c r="H21" s="121"/>
      <c r="I21" s="120"/>
      <c r="J21" s="105"/>
      <c r="K21" s="36"/>
      <c r="L21" s="86"/>
    </row>
    <row r="22" spans="1:12">
      <c r="A22" s="145" t="s">
        <v>73</v>
      </c>
      <c r="B22" s="146" t="s">
        <v>48</v>
      </c>
      <c r="C22" s="115">
        <v>1</v>
      </c>
      <c r="D22" s="117" t="s">
        <v>38</v>
      </c>
      <c r="E22" s="110">
        <v>5000</v>
      </c>
      <c r="F22" s="126">
        <f>+C22*E22</f>
        <v>5000</v>
      </c>
      <c r="G22" s="119">
        <v>20000</v>
      </c>
      <c r="H22" s="118">
        <f>+C22*G22</f>
        <v>20000</v>
      </c>
      <c r="I22" s="119">
        <v>28000</v>
      </c>
      <c r="J22" s="118">
        <f>+C22*I22</f>
        <v>28000</v>
      </c>
      <c r="K22" s="38">
        <v>125000</v>
      </c>
      <c r="L22" s="118">
        <f>+C22*K22</f>
        <v>125000</v>
      </c>
    </row>
    <row r="23" spans="1:12">
      <c r="A23" s="145" t="s">
        <v>74</v>
      </c>
      <c r="B23" s="146" t="s">
        <v>49</v>
      </c>
      <c r="C23" s="115">
        <v>1</v>
      </c>
      <c r="D23" s="117" t="s">
        <v>38</v>
      </c>
      <c r="E23" s="110">
        <v>5000</v>
      </c>
      <c r="F23" s="126">
        <f>+E23*C23</f>
        <v>5000</v>
      </c>
      <c r="G23" s="119">
        <v>2500</v>
      </c>
      <c r="H23" s="118">
        <f t="shared" ref="H23:H42" si="0">+C23*G23</f>
        <v>2500</v>
      </c>
      <c r="I23" s="119">
        <v>500</v>
      </c>
      <c r="J23" s="118">
        <f t="shared" ref="J23:J45" si="1">+C23*I23</f>
        <v>500</v>
      </c>
      <c r="K23" s="38">
        <v>2000</v>
      </c>
      <c r="L23" s="118">
        <f t="shared" ref="L23:L45" si="2">+C23*K23</f>
        <v>2000</v>
      </c>
    </row>
    <row r="24" spans="1:12">
      <c r="A24" s="145" t="s">
        <v>75</v>
      </c>
      <c r="B24" s="146" t="s">
        <v>50</v>
      </c>
      <c r="C24" s="115">
        <v>260</v>
      </c>
      <c r="D24" s="117" t="s">
        <v>97</v>
      </c>
      <c r="E24" s="110">
        <v>7</v>
      </c>
      <c r="F24" s="126">
        <f t="shared" ref="F24:F45" si="3">+E24*C24</f>
        <v>1820</v>
      </c>
      <c r="G24" s="119">
        <v>35</v>
      </c>
      <c r="H24" s="118">
        <f t="shared" si="0"/>
        <v>9100</v>
      </c>
      <c r="I24" s="119">
        <v>6</v>
      </c>
      <c r="J24" s="118">
        <f t="shared" si="1"/>
        <v>1560</v>
      </c>
      <c r="K24" s="38">
        <v>45</v>
      </c>
      <c r="L24" s="118">
        <f t="shared" si="2"/>
        <v>11700</v>
      </c>
    </row>
    <row r="25" spans="1:12">
      <c r="A25" s="145" t="s">
        <v>76</v>
      </c>
      <c r="B25" s="146" t="s">
        <v>51</v>
      </c>
      <c r="C25" s="115">
        <v>175</v>
      </c>
      <c r="D25" s="117" t="s">
        <v>97</v>
      </c>
      <c r="E25" s="110">
        <v>5</v>
      </c>
      <c r="F25" s="126">
        <f t="shared" si="3"/>
        <v>875</v>
      </c>
      <c r="G25" s="119">
        <v>68</v>
      </c>
      <c r="H25" s="118">
        <f t="shared" si="0"/>
        <v>11900</v>
      </c>
      <c r="I25" s="119">
        <v>0.01</v>
      </c>
      <c r="J25" s="118">
        <f t="shared" si="1"/>
        <v>1.75</v>
      </c>
      <c r="K25" s="38">
        <v>25</v>
      </c>
      <c r="L25" s="118">
        <f t="shared" si="2"/>
        <v>4375</v>
      </c>
    </row>
    <row r="26" spans="1:12">
      <c r="A26" s="145" t="s">
        <v>77</v>
      </c>
      <c r="B26" s="146" t="s">
        <v>52</v>
      </c>
      <c r="C26" s="116">
        <v>1700</v>
      </c>
      <c r="D26" s="117" t="s">
        <v>98</v>
      </c>
      <c r="E26" s="110">
        <v>15</v>
      </c>
      <c r="F26" s="126">
        <f t="shared" si="3"/>
        <v>25500</v>
      </c>
      <c r="G26" s="119">
        <v>19.5</v>
      </c>
      <c r="H26" s="118">
        <f t="shared" si="0"/>
        <v>33150</v>
      </c>
      <c r="I26" s="119">
        <v>4</v>
      </c>
      <c r="J26" s="118">
        <f t="shared" si="1"/>
        <v>6800</v>
      </c>
      <c r="K26" s="38">
        <v>18</v>
      </c>
      <c r="L26" s="118">
        <f t="shared" si="2"/>
        <v>30600</v>
      </c>
    </row>
    <row r="27" spans="1:12">
      <c r="A27" s="145" t="s">
        <v>78</v>
      </c>
      <c r="B27" s="146" t="s">
        <v>53</v>
      </c>
      <c r="C27" s="116">
        <v>11500</v>
      </c>
      <c r="D27" s="117" t="s">
        <v>98</v>
      </c>
      <c r="E27" s="110">
        <v>6</v>
      </c>
      <c r="F27" s="126">
        <f t="shared" si="3"/>
        <v>69000</v>
      </c>
      <c r="G27" s="119">
        <v>10</v>
      </c>
      <c r="H27" s="118">
        <f t="shared" si="0"/>
        <v>115000</v>
      </c>
      <c r="I27" s="119">
        <v>6.5</v>
      </c>
      <c r="J27" s="118">
        <f t="shared" si="1"/>
        <v>74750</v>
      </c>
      <c r="K27" s="38">
        <v>5.7</v>
      </c>
      <c r="L27" s="118">
        <f t="shared" si="2"/>
        <v>65550</v>
      </c>
    </row>
    <row r="28" spans="1:12">
      <c r="A28" s="145" t="s">
        <v>79</v>
      </c>
      <c r="B28" s="146" t="s">
        <v>54</v>
      </c>
      <c r="C28" s="116">
        <v>150</v>
      </c>
      <c r="D28" s="117" t="s">
        <v>98</v>
      </c>
      <c r="E28" s="110">
        <v>9</v>
      </c>
      <c r="F28" s="126">
        <f t="shared" si="3"/>
        <v>1350</v>
      </c>
      <c r="G28" s="119">
        <v>19</v>
      </c>
      <c r="H28" s="118">
        <f t="shared" si="0"/>
        <v>2850</v>
      </c>
      <c r="I28" s="119">
        <v>6.5</v>
      </c>
      <c r="J28" s="118">
        <f t="shared" si="1"/>
        <v>975</v>
      </c>
      <c r="K28" s="38">
        <v>20</v>
      </c>
      <c r="L28" s="118">
        <f t="shared" si="2"/>
        <v>3000</v>
      </c>
    </row>
    <row r="29" spans="1:12">
      <c r="A29" s="145" t="s">
        <v>80</v>
      </c>
      <c r="B29" s="146" t="s">
        <v>55</v>
      </c>
      <c r="C29" s="116">
        <v>1300</v>
      </c>
      <c r="D29" s="117" t="s">
        <v>98</v>
      </c>
      <c r="E29" s="110">
        <v>16</v>
      </c>
      <c r="F29" s="126">
        <f t="shared" si="3"/>
        <v>20800</v>
      </c>
      <c r="G29" s="119">
        <v>30</v>
      </c>
      <c r="H29" s="118">
        <f t="shared" si="0"/>
        <v>39000</v>
      </c>
      <c r="I29" s="119">
        <v>13</v>
      </c>
      <c r="J29" s="118">
        <f t="shared" si="1"/>
        <v>16900</v>
      </c>
      <c r="K29" s="38">
        <v>24</v>
      </c>
      <c r="L29" s="118">
        <f t="shared" si="2"/>
        <v>31200</v>
      </c>
    </row>
    <row r="30" spans="1:12">
      <c r="A30" s="145" t="s">
        <v>81</v>
      </c>
      <c r="B30" s="146" t="s">
        <v>56</v>
      </c>
      <c r="C30" s="115">
        <v>170</v>
      </c>
      <c r="D30" s="117" t="s">
        <v>99</v>
      </c>
      <c r="E30" s="110">
        <v>95</v>
      </c>
      <c r="F30" s="126">
        <f t="shared" si="3"/>
        <v>16150</v>
      </c>
      <c r="G30" s="119">
        <v>139</v>
      </c>
      <c r="H30" s="118">
        <f t="shared" si="0"/>
        <v>23630</v>
      </c>
      <c r="I30" s="119">
        <v>70</v>
      </c>
      <c r="J30" s="118">
        <f t="shared" si="1"/>
        <v>11900</v>
      </c>
      <c r="K30" s="38">
        <v>120</v>
      </c>
      <c r="L30" s="118">
        <f t="shared" si="2"/>
        <v>20400</v>
      </c>
    </row>
    <row r="31" spans="1:12">
      <c r="A31" s="145" t="s">
        <v>82</v>
      </c>
      <c r="B31" s="146" t="s">
        <v>57</v>
      </c>
      <c r="C31" s="116">
        <v>12000</v>
      </c>
      <c r="D31" s="117" t="s">
        <v>98</v>
      </c>
      <c r="E31" s="110">
        <v>10</v>
      </c>
      <c r="F31" s="126">
        <f t="shared" si="3"/>
        <v>120000</v>
      </c>
      <c r="G31" s="119">
        <v>15</v>
      </c>
      <c r="H31" s="118">
        <f t="shared" si="0"/>
        <v>180000</v>
      </c>
      <c r="I31" s="119">
        <v>12</v>
      </c>
      <c r="J31" s="118">
        <f t="shared" si="1"/>
        <v>144000</v>
      </c>
      <c r="K31" s="38">
        <v>13.5</v>
      </c>
      <c r="L31" s="118">
        <f t="shared" si="2"/>
        <v>162000</v>
      </c>
    </row>
    <row r="32" spans="1:12">
      <c r="A32" s="145" t="s">
        <v>83</v>
      </c>
      <c r="B32" s="146" t="s">
        <v>58</v>
      </c>
      <c r="C32" s="115">
        <v>800</v>
      </c>
      <c r="D32" s="117" t="s">
        <v>59</v>
      </c>
      <c r="E32" s="110">
        <v>100</v>
      </c>
      <c r="F32" s="126">
        <f t="shared" si="3"/>
        <v>80000</v>
      </c>
      <c r="G32" s="119">
        <v>45</v>
      </c>
      <c r="H32" s="118">
        <f t="shared" si="0"/>
        <v>36000</v>
      </c>
      <c r="I32" s="119">
        <v>30</v>
      </c>
      <c r="J32" s="118">
        <f t="shared" si="1"/>
        <v>24000</v>
      </c>
      <c r="K32" s="38">
        <v>34</v>
      </c>
      <c r="L32" s="118">
        <f t="shared" si="2"/>
        <v>27200</v>
      </c>
    </row>
    <row r="33" spans="1:12">
      <c r="A33" s="145" t="s">
        <v>84</v>
      </c>
      <c r="B33" s="146" t="s">
        <v>60</v>
      </c>
      <c r="C33" s="116">
        <v>1000</v>
      </c>
      <c r="D33" s="117" t="s">
        <v>59</v>
      </c>
      <c r="E33" s="110">
        <v>100</v>
      </c>
      <c r="F33" s="126">
        <f t="shared" si="3"/>
        <v>100000</v>
      </c>
      <c r="G33" s="119">
        <v>150</v>
      </c>
      <c r="H33" s="118">
        <f t="shared" si="0"/>
        <v>150000</v>
      </c>
      <c r="I33" s="119">
        <v>90</v>
      </c>
      <c r="J33" s="118">
        <f t="shared" si="1"/>
        <v>90000</v>
      </c>
      <c r="K33" s="38">
        <v>90</v>
      </c>
      <c r="L33" s="118">
        <f t="shared" si="2"/>
        <v>90000</v>
      </c>
    </row>
    <row r="34" spans="1:12">
      <c r="A34" s="145" t="s">
        <v>85</v>
      </c>
      <c r="B34" s="146" t="s">
        <v>61</v>
      </c>
      <c r="C34" s="115">
        <v>100</v>
      </c>
      <c r="D34" s="117" t="s">
        <v>59</v>
      </c>
      <c r="E34" s="110">
        <v>100</v>
      </c>
      <c r="F34" s="126">
        <f t="shared" si="3"/>
        <v>10000</v>
      </c>
      <c r="G34" s="119">
        <v>150</v>
      </c>
      <c r="H34" s="118">
        <f t="shared" si="0"/>
        <v>15000</v>
      </c>
      <c r="I34" s="119">
        <v>100</v>
      </c>
      <c r="J34" s="118">
        <f t="shared" si="1"/>
        <v>10000</v>
      </c>
      <c r="K34" s="38">
        <v>95</v>
      </c>
      <c r="L34" s="118">
        <f t="shared" si="2"/>
        <v>9500</v>
      </c>
    </row>
    <row r="35" spans="1:12">
      <c r="A35" s="145" t="s">
        <v>86</v>
      </c>
      <c r="B35" s="146" t="s">
        <v>62</v>
      </c>
      <c r="C35" s="115">
        <v>100</v>
      </c>
      <c r="D35" s="117" t="s">
        <v>59</v>
      </c>
      <c r="E35" s="110">
        <v>100</v>
      </c>
      <c r="F35" s="126">
        <f t="shared" si="3"/>
        <v>10000</v>
      </c>
      <c r="G35" s="119">
        <v>175</v>
      </c>
      <c r="H35" s="118">
        <f t="shared" si="0"/>
        <v>17500</v>
      </c>
      <c r="I35" s="119">
        <v>100</v>
      </c>
      <c r="J35" s="118">
        <f t="shared" si="1"/>
        <v>10000</v>
      </c>
      <c r="K35" s="38">
        <v>150</v>
      </c>
      <c r="L35" s="118">
        <f t="shared" si="2"/>
        <v>15000</v>
      </c>
    </row>
    <row r="36" spans="1:12">
      <c r="A36" s="145" t="s">
        <v>87</v>
      </c>
      <c r="B36" s="146" t="s">
        <v>63</v>
      </c>
      <c r="C36" s="115">
        <v>10</v>
      </c>
      <c r="D36" s="117" t="s">
        <v>100</v>
      </c>
      <c r="E36" s="110">
        <v>2000</v>
      </c>
      <c r="F36" s="126">
        <f t="shared" si="3"/>
        <v>20000</v>
      </c>
      <c r="G36" s="119">
        <v>0.01</v>
      </c>
      <c r="H36" s="118">
        <f t="shared" si="0"/>
        <v>0.1</v>
      </c>
      <c r="I36" s="119">
        <v>0.01</v>
      </c>
      <c r="J36" s="118">
        <f t="shared" si="1"/>
        <v>0.1</v>
      </c>
      <c r="K36" s="38">
        <v>500</v>
      </c>
      <c r="L36" s="118">
        <f t="shared" si="2"/>
        <v>5000</v>
      </c>
    </row>
    <row r="37" spans="1:12">
      <c r="A37" s="145" t="s">
        <v>88</v>
      </c>
      <c r="B37" s="146" t="s">
        <v>64</v>
      </c>
      <c r="C37" s="115">
        <v>1</v>
      </c>
      <c r="D37" s="117" t="s">
        <v>100</v>
      </c>
      <c r="E37" s="110">
        <v>3000</v>
      </c>
      <c r="F37" s="126">
        <f t="shared" si="3"/>
        <v>3000</v>
      </c>
      <c r="G37" s="119">
        <v>1500</v>
      </c>
      <c r="H37" s="118">
        <f t="shared" si="0"/>
        <v>1500</v>
      </c>
      <c r="I37" s="119">
        <v>500</v>
      </c>
      <c r="J37" s="118">
        <f t="shared" si="1"/>
        <v>500</v>
      </c>
      <c r="K37" s="38">
        <v>1000</v>
      </c>
      <c r="L37" s="118">
        <f t="shared" si="2"/>
        <v>1000</v>
      </c>
    </row>
    <row r="38" spans="1:12">
      <c r="A38" s="145" t="s">
        <v>89</v>
      </c>
      <c r="B38" s="146" t="s">
        <v>65</v>
      </c>
      <c r="C38" s="115">
        <v>4</v>
      </c>
      <c r="D38" s="117" t="s">
        <v>100</v>
      </c>
      <c r="E38" s="110">
        <v>10000</v>
      </c>
      <c r="F38" s="126">
        <f t="shared" si="3"/>
        <v>40000</v>
      </c>
      <c r="G38" s="119">
        <v>4900</v>
      </c>
      <c r="H38" s="118">
        <f t="shared" si="0"/>
        <v>19600</v>
      </c>
      <c r="I38" s="119">
        <v>4000</v>
      </c>
      <c r="J38" s="118">
        <f t="shared" si="1"/>
        <v>16000</v>
      </c>
      <c r="K38" s="38">
        <v>7500</v>
      </c>
      <c r="L38" s="118">
        <f t="shared" si="2"/>
        <v>30000</v>
      </c>
    </row>
    <row r="39" spans="1:12">
      <c r="A39" s="145" t="s">
        <v>90</v>
      </c>
      <c r="B39" s="146" t="s">
        <v>66</v>
      </c>
      <c r="C39" s="115">
        <v>7</v>
      </c>
      <c r="D39" s="117" t="s">
        <v>100</v>
      </c>
      <c r="E39" s="110">
        <v>3000</v>
      </c>
      <c r="F39" s="126">
        <f t="shared" si="3"/>
        <v>21000</v>
      </c>
      <c r="G39" s="119">
        <v>4200</v>
      </c>
      <c r="H39" s="118">
        <f t="shared" si="0"/>
        <v>29400</v>
      </c>
      <c r="I39" s="119">
        <v>3000</v>
      </c>
      <c r="J39" s="118">
        <f t="shared" si="1"/>
        <v>21000</v>
      </c>
      <c r="K39" s="38">
        <v>4600</v>
      </c>
      <c r="L39" s="118">
        <f t="shared" si="2"/>
        <v>32200</v>
      </c>
    </row>
    <row r="40" spans="1:12">
      <c r="A40" s="145" t="s">
        <v>91</v>
      </c>
      <c r="B40" s="146" t="s">
        <v>67</v>
      </c>
      <c r="C40" s="115">
        <v>6</v>
      </c>
      <c r="D40" s="117" t="s">
        <v>100</v>
      </c>
      <c r="E40" s="110">
        <v>350</v>
      </c>
      <c r="F40" s="126">
        <f t="shared" si="3"/>
        <v>2100</v>
      </c>
      <c r="G40" s="119">
        <v>1200</v>
      </c>
      <c r="H40" s="118">
        <f t="shared" si="0"/>
        <v>7200</v>
      </c>
      <c r="I40" s="119">
        <v>350</v>
      </c>
      <c r="J40" s="118">
        <f t="shared" si="1"/>
        <v>2100</v>
      </c>
      <c r="K40" s="38">
        <v>150</v>
      </c>
      <c r="L40" s="118">
        <f t="shared" si="2"/>
        <v>900</v>
      </c>
    </row>
    <row r="41" spans="1:12">
      <c r="A41" s="145" t="s">
        <v>92</v>
      </c>
      <c r="B41" s="146" t="s">
        <v>68</v>
      </c>
      <c r="C41" s="116">
        <v>100</v>
      </c>
      <c r="D41" s="117" t="s">
        <v>98</v>
      </c>
      <c r="E41" s="110">
        <v>70</v>
      </c>
      <c r="F41" s="126">
        <f t="shared" si="3"/>
        <v>7000</v>
      </c>
      <c r="G41" s="119">
        <v>59</v>
      </c>
      <c r="H41" s="118">
        <f t="shared" si="0"/>
        <v>5900</v>
      </c>
      <c r="I41" s="119">
        <v>80</v>
      </c>
      <c r="J41" s="118">
        <f t="shared" si="1"/>
        <v>8000</v>
      </c>
      <c r="K41" s="38">
        <v>78</v>
      </c>
      <c r="L41" s="118">
        <f t="shared" si="2"/>
        <v>7800</v>
      </c>
    </row>
    <row r="42" spans="1:12">
      <c r="A42" s="145" t="s">
        <v>93</v>
      </c>
      <c r="B42" s="146" t="s">
        <v>69</v>
      </c>
      <c r="C42" s="115">
        <v>160</v>
      </c>
      <c r="D42" s="117" t="s">
        <v>98</v>
      </c>
      <c r="E42" s="110">
        <v>90</v>
      </c>
      <c r="F42" s="126">
        <f t="shared" si="3"/>
        <v>14400</v>
      </c>
      <c r="G42" s="119">
        <v>68</v>
      </c>
      <c r="H42" s="118">
        <f t="shared" si="0"/>
        <v>10880</v>
      </c>
      <c r="I42" s="119">
        <v>125</v>
      </c>
      <c r="J42" s="118">
        <f t="shared" si="1"/>
        <v>20000</v>
      </c>
      <c r="K42" s="38">
        <v>84</v>
      </c>
      <c r="L42" s="118">
        <f t="shared" si="2"/>
        <v>13440</v>
      </c>
    </row>
    <row r="43" spans="1:12">
      <c r="A43" s="145" t="s">
        <v>94</v>
      </c>
      <c r="B43" s="146" t="s">
        <v>70</v>
      </c>
      <c r="C43" s="116">
        <v>50</v>
      </c>
      <c r="D43" s="117" t="s">
        <v>59</v>
      </c>
      <c r="E43" s="110">
        <v>30</v>
      </c>
      <c r="F43" s="126">
        <f t="shared" si="3"/>
        <v>1500</v>
      </c>
      <c r="G43" s="119">
        <v>39</v>
      </c>
      <c r="H43" s="118">
        <f t="shared" ref="H43:H44" si="4">+G43*C43</f>
        <v>1950</v>
      </c>
      <c r="I43" s="119">
        <v>40</v>
      </c>
      <c r="J43" s="118">
        <f t="shared" si="1"/>
        <v>2000</v>
      </c>
      <c r="K43" s="38">
        <v>55</v>
      </c>
      <c r="L43" s="118">
        <f t="shared" si="2"/>
        <v>2750</v>
      </c>
    </row>
    <row r="44" spans="1:12">
      <c r="A44" s="145" t="s">
        <v>95</v>
      </c>
      <c r="B44" s="146" t="s">
        <v>71</v>
      </c>
      <c r="C44" s="116">
        <v>500</v>
      </c>
      <c r="D44" s="117" t="s">
        <v>59</v>
      </c>
      <c r="E44" s="110">
        <v>5</v>
      </c>
      <c r="F44" s="126">
        <f t="shared" si="3"/>
        <v>2500</v>
      </c>
      <c r="G44" s="119">
        <v>10</v>
      </c>
      <c r="H44" s="118">
        <f t="shared" si="4"/>
        <v>5000</v>
      </c>
      <c r="I44" s="119">
        <v>6</v>
      </c>
      <c r="J44" s="118">
        <f t="shared" si="1"/>
        <v>3000</v>
      </c>
      <c r="K44" s="38">
        <v>10</v>
      </c>
      <c r="L44" s="118">
        <f t="shared" si="2"/>
        <v>5000</v>
      </c>
    </row>
    <row r="45" spans="1:12">
      <c r="A45" s="145" t="s">
        <v>96</v>
      </c>
      <c r="B45" s="146" t="s">
        <v>72</v>
      </c>
      <c r="C45" s="115">
        <v>1</v>
      </c>
      <c r="D45" s="117" t="s">
        <v>38</v>
      </c>
      <c r="E45" s="110">
        <v>0</v>
      </c>
      <c r="F45" s="126">
        <f t="shared" si="3"/>
        <v>0</v>
      </c>
      <c r="G45" s="119">
        <v>0</v>
      </c>
      <c r="H45" s="164">
        <f>+G45*C45</f>
        <v>0</v>
      </c>
      <c r="I45" s="119">
        <v>0</v>
      </c>
      <c r="J45" s="118">
        <f t="shared" si="1"/>
        <v>0</v>
      </c>
      <c r="K45" s="38">
        <v>0</v>
      </c>
      <c r="L45" s="118">
        <f t="shared" si="2"/>
        <v>0</v>
      </c>
    </row>
    <row r="46" spans="1:12" ht="15.75" thickBot="1">
      <c r="A46" s="147"/>
      <c r="B46" s="148"/>
      <c r="C46" s="37"/>
      <c r="D46" s="100"/>
      <c r="E46" s="101"/>
      <c r="F46" s="102"/>
      <c r="G46" s="103" t="s">
        <v>127</v>
      </c>
      <c r="H46" s="104"/>
      <c r="I46" s="107"/>
      <c r="J46" s="108"/>
      <c r="K46" s="38"/>
      <c r="L46" s="86"/>
    </row>
    <row r="47" spans="1:12" ht="16.5" thickTop="1" thickBot="1">
      <c r="A47" s="87"/>
      <c r="B47" s="131"/>
      <c r="C47" s="131"/>
      <c r="D47" s="132" t="s">
        <v>126</v>
      </c>
      <c r="E47" s="131"/>
      <c r="F47" s="112">
        <f>SUM(F22:F46)</f>
        <v>576995</v>
      </c>
      <c r="G47" s="111"/>
      <c r="H47" s="112">
        <f>SUM(H22:H46)</f>
        <v>737060.1</v>
      </c>
      <c r="I47" s="96"/>
      <c r="J47" s="144">
        <f>SUM(J22:J45)</f>
        <v>491986.85</v>
      </c>
      <c r="K47" s="96"/>
      <c r="L47" s="112">
        <f>SUM(L22:L46)</f>
        <v>695615</v>
      </c>
    </row>
    <row r="48" spans="1:12" ht="16.5" thickTop="1" thickBot="1">
      <c r="A48" s="87"/>
      <c r="B48" s="131"/>
      <c r="C48" s="34"/>
      <c r="D48" s="34"/>
      <c r="E48" s="34"/>
      <c r="F48" s="34"/>
      <c r="G48" s="25"/>
      <c r="H48" s="25"/>
      <c r="I48" s="25"/>
      <c r="J48" s="25"/>
      <c r="K48" s="25"/>
      <c r="L48" s="88"/>
    </row>
    <row r="49" spans="1:12" ht="16.5" customHeight="1" thickTop="1" thickBot="1">
      <c r="A49" s="149"/>
      <c r="B49" s="150" t="s">
        <v>34</v>
      </c>
      <c r="C49" s="34"/>
      <c r="D49" s="34"/>
      <c r="E49" s="34"/>
      <c r="F49" s="34"/>
      <c r="G49" s="25"/>
      <c r="H49" s="25"/>
      <c r="I49" s="25"/>
      <c r="J49" s="25"/>
      <c r="K49" s="25"/>
      <c r="L49" s="88"/>
    </row>
    <row r="50" spans="1:12" ht="15.75" thickTop="1">
      <c r="A50" s="89"/>
      <c r="B50" s="190"/>
      <c r="C50" s="193"/>
      <c r="D50" s="196"/>
      <c r="E50" s="114"/>
      <c r="F50" s="113" t="s">
        <v>37</v>
      </c>
      <c r="G50" s="39" t="s">
        <v>15</v>
      </c>
      <c r="H50" s="65" t="s">
        <v>109</v>
      </c>
      <c r="I50" s="40" t="s">
        <v>15</v>
      </c>
      <c r="J50" s="65" t="s">
        <v>109</v>
      </c>
      <c r="K50" s="40" t="s">
        <v>15</v>
      </c>
      <c r="L50" s="65" t="s">
        <v>109</v>
      </c>
    </row>
    <row r="51" spans="1:12">
      <c r="A51" s="90"/>
      <c r="B51" s="41"/>
      <c r="C51" s="42"/>
      <c r="D51" s="191"/>
      <c r="E51" s="43"/>
      <c r="F51" s="43" t="s">
        <v>16</v>
      </c>
      <c r="G51" s="44" t="s">
        <v>15</v>
      </c>
      <c r="H51" s="66" t="s">
        <v>109</v>
      </c>
      <c r="I51" s="45" t="s">
        <v>15</v>
      </c>
      <c r="J51" s="66" t="s">
        <v>109</v>
      </c>
      <c r="K51" s="45" t="s">
        <v>15</v>
      </c>
      <c r="L51" s="66" t="s">
        <v>109</v>
      </c>
    </row>
    <row r="52" spans="1:12">
      <c r="A52" s="90"/>
      <c r="B52" s="41"/>
      <c r="C52" s="42"/>
      <c r="D52" s="191"/>
      <c r="E52" s="43"/>
      <c r="F52" s="46" t="s">
        <v>17</v>
      </c>
      <c r="G52" s="44" t="s">
        <v>15</v>
      </c>
      <c r="H52" s="66" t="s">
        <v>109</v>
      </c>
      <c r="I52" s="47" t="s">
        <v>15</v>
      </c>
      <c r="J52" s="66" t="s">
        <v>109</v>
      </c>
      <c r="K52" s="47" t="s">
        <v>15</v>
      </c>
      <c r="L52" s="66" t="s">
        <v>109</v>
      </c>
    </row>
    <row r="53" spans="1:12">
      <c r="A53" s="91"/>
      <c r="B53" s="48"/>
      <c r="C53" s="48"/>
      <c r="D53" s="197"/>
      <c r="E53" s="49"/>
      <c r="F53" s="49" t="s">
        <v>44</v>
      </c>
      <c r="G53" s="50" t="s">
        <v>15</v>
      </c>
      <c r="H53" s="66" t="s">
        <v>109</v>
      </c>
      <c r="I53" s="51" t="s">
        <v>15</v>
      </c>
      <c r="J53" s="66" t="s">
        <v>109</v>
      </c>
      <c r="K53" s="51" t="s">
        <v>15</v>
      </c>
      <c r="L53" s="66" t="s">
        <v>109</v>
      </c>
    </row>
    <row r="54" spans="1:12">
      <c r="A54" s="90"/>
      <c r="B54" s="41"/>
      <c r="C54" s="194"/>
      <c r="D54" s="191"/>
      <c r="E54" s="43"/>
      <c r="F54" s="46" t="s">
        <v>138</v>
      </c>
      <c r="G54" s="44" t="s">
        <v>15</v>
      </c>
      <c r="H54" s="66" t="s">
        <v>109</v>
      </c>
      <c r="I54" s="47" t="s">
        <v>15</v>
      </c>
      <c r="J54" s="66" t="s">
        <v>109</v>
      </c>
      <c r="K54" s="47" t="s">
        <v>15</v>
      </c>
      <c r="L54" s="66" t="s">
        <v>109</v>
      </c>
    </row>
    <row r="55" spans="1:12">
      <c r="A55" s="90"/>
      <c r="B55" s="41"/>
      <c r="C55" s="194"/>
      <c r="D55" s="191"/>
      <c r="E55" s="43"/>
      <c r="F55" s="46" t="s">
        <v>36</v>
      </c>
      <c r="G55" s="44" t="s">
        <v>15</v>
      </c>
      <c r="H55" s="66" t="s">
        <v>109</v>
      </c>
      <c r="I55" s="47" t="s">
        <v>15</v>
      </c>
      <c r="J55" s="66" t="s">
        <v>109</v>
      </c>
      <c r="K55" s="47" t="s">
        <v>15</v>
      </c>
      <c r="L55" s="66" t="s">
        <v>109</v>
      </c>
    </row>
    <row r="56" spans="1:12">
      <c r="A56" s="90"/>
      <c r="B56" s="41"/>
      <c r="C56" s="42"/>
      <c r="D56" s="191"/>
      <c r="E56" s="43"/>
      <c r="F56" s="46" t="s">
        <v>19</v>
      </c>
      <c r="G56" s="44" t="s">
        <v>15</v>
      </c>
      <c r="H56" s="66" t="s">
        <v>109</v>
      </c>
      <c r="I56" s="47" t="s">
        <v>15</v>
      </c>
      <c r="J56" s="66" t="s">
        <v>109</v>
      </c>
      <c r="K56" s="47" t="s">
        <v>15</v>
      </c>
      <c r="L56" s="66" t="s">
        <v>109</v>
      </c>
    </row>
    <row r="57" spans="1:12">
      <c r="A57" s="90"/>
      <c r="B57" s="52"/>
      <c r="C57" s="195"/>
      <c r="D57" s="191"/>
      <c r="E57" s="43"/>
      <c r="F57" s="46" t="s">
        <v>20</v>
      </c>
      <c r="G57" s="44" t="s">
        <v>15</v>
      </c>
      <c r="H57" s="66" t="s">
        <v>109</v>
      </c>
      <c r="I57" s="47" t="s">
        <v>15</v>
      </c>
      <c r="J57" s="66" t="s">
        <v>109</v>
      </c>
      <c r="K57" s="47" t="s">
        <v>15</v>
      </c>
      <c r="L57" s="66" t="s">
        <v>109</v>
      </c>
    </row>
    <row r="58" spans="1:12" ht="15.75" thickBot="1">
      <c r="A58" s="90"/>
      <c r="B58" s="52"/>
      <c r="C58" s="195"/>
      <c r="D58" s="191"/>
      <c r="E58" s="198"/>
      <c r="F58" s="46" t="s">
        <v>33</v>
      </c>
      <c r="G58" s="76" t="s">
        <v>15</v>
      </c>
      <c r="H58" s="156" t="s">
        <v>109</v>
      </c>
      <c r="I58" s="51" t="s">
        <v>15</v>
      </c>
      <c r="J58" s="156" t="s">
        <v>109</v>
      </c>
      <c r="K58" s="51" t="s">
        <v>15</v>
      </c>
      <c r="L58" s="156" t="s">
        <v>109</v>
      </c>
    </row>
    <row r="59" spans="1:12">
      <c r="A59" s="90"/>
      <c r="B59" s="41"/>
      <c r="C59" s="194"/>
      <c r="D59" s="191"/>
      <c r="E59" s="98"/>
      <c r="F59" s="46" t="s">
        <v>21</v>
      </c>
      <c r="G59" s="74" t="s">
        <v>15</v>
      </c>
      <c r="H59" s="79" t="s">
        <v>110</v>
      </c>
      <c r="I59" s="80" t="s">
        <v>15</v>
      </c>
      <c r="J59" s="79" t="s">
        <v>110</v>
      </c>
      <c r="K59" s="80" t="s">
        <v>15</v>
      </c>
      <c r="L59" s="79" t="s">
        <v>110</v>
      </c>
    </row>
    <row r="60" spans="1:12">
      <c r="A60" s="90"/>
      <c r="B60" s="41"/>
      <c r="C60" s="42"/>
      <c r="D60" s="191"/>
      <c r="E60" s="98"/>
      <c r="F60" s="43" t="s">
        <v>40</v>
      </c>
      <c r="G60" s="160"/>
      <c r="H60" s="81"/>
      <c r="I60" s="66"/>
      <c r="J60" s="81"/>
      <c r="K60" s="66"/>
      <c r="L60" s="81"/>
    </row>
    <row r="61" spans="1:12">
      <c r="A61" s="90"/>
      <c r="B61" s="41"/>
      <c r="C61" s="42"/>
      <c r="D61" s="191"/>
      <c r="E61" s="43"/>
      <c r="F61" s="43" t="s">
        <v>42</v>
      </c>
      <c r="G61" s="160"/>
      <c r="H61" s="75"/>
      <c r="I61" s="66"/>
      <c r="J61" s="75"/>
      <c r="K61" s="66"/>
      <c r="L61" s="75"/>
    </row>
    <row r="62" spans="1:12">
      <c r="A62" s="90"/>
      <c r="B62" s="41"/>
      <c r="C62" s="42"/>
      <c r="D62" s="191"/>
      <c r="E62" s="43"/>
      <c r="F62" s="43" t="s">
        <v>41</v>
      </c>
      <c r="G62" s="160"/>
      <c r="H62" s="75"/>
      <c r="I62" s="66"/>
      <c r="J62" s="75"/>
      <c r="K62" s="66"/>
      <c r="L62" s="75"/>
    </row>
    <row r="63" spans="1:12" ht="15.75" thickBot="1">
      <c r="A63" s="90"/>
      <c r="B63" s="41"/>
      <c r="C63" s="42"/>
      <c r="D63" s="191"/>
      <c r="E63" s="43"/>
      <c r="F63" s="43" t="s">
        <v>43</v>
      </c>
      <c r="G63" s="161"/>
      <c r="H63" s="77"/>
      <c r="I63" s="162"/>
      <c r="J63" s="77"/>
      <c r="K63" s="162"/>
      <c r="L63" s="77"/>
    </row>
    <row r="64" spans="1:12">
      <c r="A64" s="92"/>
      <c r="B64" s="41"/>
      <c r="C64" s="194"/>
      <c r="D64" s="191"/>
      <c r="E64" s="98"/>
      <c r="F64" s="46" t="s">
        <v>22</v>
      </c>
      <c r="G64" s="78" t="s">
        <v>103</v>
      </c>
      <c r="H64" s="79" t="s">
        <v>110</v>
      </c>
      <c r="I64" s="78" t="s">
        <v>103</v>
      </c>
      <c r="J64" s="79" t="s">
        <v>110</v>
      </c>
      <c r="K64" s="78" t="s">
        <v>103</v>
      </c>
      <c r="L64" s="79" t="s">
        <v>110</v>
      </c>
    </row>
    <row r="65" spans="1:12">
      <c r="A65" s="92"/>
      <c r="B65" s="52"/>
      <c r="C65" s="53"/>
      <c r="D65" s="46"/>
      <c r="E65" s="98"/>
      <c r="F65" s="46" t="s">
        <v>139</v>
      </c>
      <c r="G65" s="72" t="s">
        <v>15</v>
      </c>
      <c r="H65" s="73" t="s">
        <v>109</v>
      </c>
      <c r="I65" s="47" t="s">
        <v>15</v>
      </c>
      <c r="J65" s="73" t="s">
        <v>109</v>
      </c>
      <c r="K65" s="47" t="s">
        <v>15</v>
      </c>
      <c r="L65" s="73" t="s">
        <v>109</v>
      </c>
    </row>
    <row r="66" spans="1:12">
      <c r="A66" s="93"/>
      <c r="B66" s="55"/>
      <c r="C66" s="192"/>
      <c r="D66" s="191"/>
      <c r="E66" s="98"/>
      <c r="F66" s="58" t="s">
        <v>24</v>
      </c>
      <c r="G66" s="54" t="s">
        <v>15</v>
      </c>
      <c r="H66" s="66" t="s">
        <v>109</v>
      </c>
      <c r="I66" s="47" t="s">
        <v>15</v>
      </c>
      <c r="J66" s="66" t="s">
        <v>109</v>
      </c>
      <c r="K66" s="47" t="s">
        <v>15</v>
      </c>
      <c r="L66" s="66" t="s">
        <v>109</v>
      </c>
    </row>
    <row r="67" spans="1:12">
      <c r="A67" s="93"/>
      <c r="B67" s="56"/>
      <c r="C67" s="57"/>
      <c r="D67" s="46"/>
      <c r="E67" s="43"/>
      <c r="F67" s="46" t="s">
        <v>25</v>
      </c>
      <c r="G67" s="54" t="s">
        <v>15</v>
      </c>
      <c r="H67" s="66" t="s">
        <v>109</v>
      </c>
      <c r="I67" s="47" t="s">
        <v>15</v>
      </c>
      <c r="J67" s="66" t="s">
        <v>109</v>
      </c>
      <c r="K67" s="47" t="s">
        <v>15</v>
      </c>
      <c r="L67" s="66" t="s">
        <v>109</v>
      </c>
    </row>
    <row r="68" spans="1:12">
      <c r="A68" s="93"/>
      <c r="B68" s="56"/>
      <c r="C68" s="57"/>
      <c r="D68" s="46"/>
      <c r="E68" s="43"/>
      <c r="F68" s="46" t="s">
        <v>26</v>
      </c>
      <c r="G68" s="54" t="s">
        <v>15</v>
      </c>
      <c r="H68" s="66" t="s">
        <v>109</v>
      </c>
      <c r="I68" s="47" t="s">
        <v>15</v>
      </c>
      <c r="J68" s="66" t="s">
        <v>109</v>
      </c>
      <c r="K68" s="47" t="s">
        <v>15</v>
      </c>
      <c r="L68" s="66" t="s">
        <v>109</v>
      </c>
    </row>
    <row r="69" spans="1:12">
      <c r="A69" s="93"/>
      <c r="B69" s="56"/>
      <c r="C69" s="57"/>
      <c r="D69" s="46"/>
      <c r="E69" s="43"/>
      <c r="F69" s="46" t="s">
        <v>27</v>
      </c>
      <c r="G69" s="54" t="s">
        <v>15</v>
      </c>
      <c r="H69" s="66" t="s">
        <v>109</v>
      </c>
      <c r="I69" s="47" t="s">
        <v>15</v>
      </c>
      <c r="J69" s="66" t="s">
        <v>109</v>
      </c>
      <c r="K69" s="47" t="s">
        <v>15</v>
      </c>
      <c r="L69" s="66" t="s">
        <v>109</v>
      </c>
    </row>
    <row r="70" spans="1:12">
      <c r="A70" s="94"/>
      <c r="B70" s="55"/>
      <c r="C70" s="55"/>
      <c r="D70" s="191"/>
      <c r="E70" s="43"/>
      <c r="F70" s="46" t="s">
        <v>28</v>
      </c>
      <c r="G70" s="54" t="s">
        <v>15</v>
      </c>
      <c r="H70" s="66" t="s">
        <v>109</v>
      </c>
      <c r="I70" s="47" t="s">
        <v>15</v>
      </c>
      <c r="J70" s="66" t="s">
        <v>109</v>
      </c>
      <c r="K70" s="47" t="s">
        <v>15</v>
      </c>
      <c r="L70" s="66" t="s">
        <v>109</v>
      </c>
    </row>
    <row r="71" spans="1:12" ht="15.75" thickBot="1">
      <c r="A71" s="95"/>
      <c r="B71" s="59"/>
      <c r="C71" s="59"/>
      <c r="D71" s="60"/>
      <c r="E71" s="60"/>
      <c r="F71" s="60" t="s">
        <v>29</v>
      </c>
      <c r="G71" s="61" t="s">
        <v>15</v>
      </c>
      <c r="H71" s="67" t="s">
        <v>109</v>
      </c>
      <c r="I71" s="62" t="s">
        <v>15</v>
      </c>
      <c r="J71" s="67" t="s">
        <v>109</v>
      </c>
      <c r="K71" s="62" t="s">
        <v>15</v>
      </c>
      <c r="L71" s="67" t="s">
        <v>109</v>
      </c>
    </row>
    <row r="72" spans="1:12" ht="15.75" thickTop="1"/>
  </sheetData>
  <dataValidations count="1">
    <dataValidation type="list" allowBlank="1" showInputMessage="1" showErrorMessage="1" sqref="B22:B32 B34:B37 B39:B44">
      <formula1>$V$143:$V$358</formula1>
    </dataValidation>
  </dataValidations>
  <hyperlinks>
    <hyperlink ref="K15" r:id="rId1"/>
    <hyperlink ref="I15" r:id="rId2"/>
    <hyperlink ref="G15" r:id="rId3"/>
  </hyperlinks>
  <pageMargins left="0.25" right="0.25" top="0.75" bottom="0.75" header="0.3" footer="0.3"/>
  <pageSetup paperSize="5" scale="68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selection activeCell="E10" sqref="E10"/>
    </sheetView>
  </sheetViews>
  <sheetFormatPr defaultRowHeight="15"/>
  <cols>
    <col min="1" max="1" width="5.6640625" customWidth="1"/>
    <col min="2" max="2" width="60.109375" customWidth="1"/>
    <col min="3" max="3" width="6.33203125" customWidth="1"/>
    <col min="4" max="4" width="9.44140625" customWidth="1"/>
    <col min="5" max="5" width="11.33203125" customWidth="1"/>
    <col min="6" max="6" width="14.21875" customWidth="1"/>
    <col min="7" max="7" width="15.6640625" customWidth="1"/>
    <col min="8" max="8" width="16" customWidth="1"/>
    <col min="9" max="9" width="15.6640625" customWidth="1"/>
    <col min="10" max="10" width="16" customWidth="1"/>
    <col min="11" max="11" width="15.6640625" customWidth="1"/>
  </cols>
  <sheetData>
    <row r="1" spans="1:11">
      <c r="B1" s="4" t="s">
        <v>2</v>
      </c>
      <c r="C1" s="4"/>
      <c r="G1" s="14"/>
      <c r="H1" s="1"/>
      <c r="I1" s="1"/>
      <c r="J1" s="1"/>
      <c r="K1" s="1"/>
    </row>
    <row r="2" spans="1:11">
      <c r="A2" s="5"/>
      <c r="B2" s="6" t="s">
        <v>14</v>
      </c>
      <c r="C2" s="6"/>
      <c r="D2" s="7"/>
      <c r="E2" s="7"/>
      <c r="F2" s="7"/>
      <c r="G2" s="15"/>
      <c r="H2" s="1"/>
      <c r="I2" s="8" t="s">
        <v>3</v>
      </c>
      <c r="J2" s="9" t="s">
        <v>101</v>
      </c>
    </row>
    <row r="3" spans="1:11">
      <c r="A3" s="6"/>
      <c r="B3" s="6"/>
      <c r="C3" s="6"/>
      <c r="D3" s="6"/>
      <c r="E3" s="6"/>
      <c r="F3" s="6"/>
      <c r="G3" s="16"/>
      <c r="H3" s="1"/>
      <c r="I3" s="8" t="s">
        <v>4</v>
      </c>
      <c r="J3" s="10" t="s">
        <v>102</v>
      </c>
    </row>
    <row r="4" spans="1:11">
      <c r="A4" s="5"/>
      <c r="B4" s="6" t="s">
        <v>5</v>
      </c>
      <c r="C4" s="6"/>
      <c r="D4" s="5"/>
      <c r="E4" s="5"/>
      <c r="F4" s="5"/>
      <c r="G4" s="15"/>
      <c r="H4" s="1"/>
      <c r="I4" s="8" t="s">
        <v>6</v>
      </c>
      <c r="J4" s="9" t="s">
        <v>130</v>
      </c>
    </row>
    <row r="5" spans="1:11" ht="15.75" thickBot="1">
      <c r="A5" s="5"/>
      <c r="B5" s="6"/>
      <c r="C5" s="6"/>
      <c r="D5" s="5"/>
      <c r="E5" s="5"/>
      <c r="F5" s="5"/>
      <c r="G5" s="15"/>
      <c r="H5" s="11"/>
      <c r="I5" s="1"/>
      <c r="J5" s="10" t="s">
        <v>129</v>
      </c>
      <c r="K5" s="1"/>
    </row>
    <row r="6" spans="1:11" ht="16.5" thickTop="1">
      <c r="A6" s="17"/>
      <c r="B6" s="26" t="s">
        <v>7</v>
      </c>
      <c r="C6" s="27"/>
      <c r="D6" s="97"/>
      <c r="E6" s="97"/>
      <c r="F6" s="28"/>
      <c r="G6" s="135" t="s">
        <v>115</v>
      </c>
      <c r="H6" s="151"/>
      <c r="I6" s="135"/>
      <c r="J6" s="71"/>
      <c r="K6" s="165"/>
    </row>
    <row r="7" spans="1:11" ht="15.75">
      <c r="A7" s="18"/>
      <c r="B7" s="29" t="s">
        <v>8</v>
      </c>
      <c r="C7" s="30"/>
      <c r="D7" s="31"/>
      <c r="E7" s="31"/>
      <c r="F7" s="32"/>
      <c r="G7" s="138" t="s">
        <v>116</v>
      </c>
      <c r="H7" s="152"/>
      <c r="I7" s="136"/>
      <c r="J7" s="70"/>
      <c r="K7" s="166"/>
    </row>
    <row r="8" spans="1:11" ht="15.75">
      <c r="A8" s="18"/>
      <c r="B8" s="63" t="s">
        <v>128</v>
      </c>
      <c r="C8" s="30"/>
      <c r="D8" s="31"/>
      <c r="E8" s="31"/>
      <c r="F8" s="32"/>
      <c r="G8" s="136" t="s">
        <v>117</v>
      </c>
      <c r="H8" s="152"/>
      <c r="I8" s="136"/>
      <c r="J8" s="70"/>
      <c r="K8" s="167"/>
    </row>
    <row r="9" spans="1:11" ht="15.75">
      <c r="A9" s="18"/>
      <c r="B9" s="33"/>
      <c r="C9" s="30"/>
      <c r="D9" s="31"/>
      <c r="E9" s="31"/>
      <c r="F9" s="32"/>
      <c r="G9" s="140" t="s">
        <v>118</v>
      </c>
      <c r="H9" s="153"/>
      <c r="I9" s="137"/>
      <c r="J9" s="70"/>
      <c r="K9" s="168"/>
    </row>
    <row r="10" spans="1:11" ht="15.75">
      <c r="A10" s="18"/>
      <c r="B10" s="33"/>
      <c r="C10" s="30"/>
      <c r="D10" s="31"/>
      <c r="E10" s="31"/>
      <c r="F10" s="32"/>
      <c r="G10" s="139" t="s">
        <v>119</v>
      </c>
      <c r="H10" s="153"/>
      <c r="I10" s="136"/>
      <c r="J10" s="70"/>
      <c r="K10" s="169"/>
    </row>
    <row r="11" spans="1:11">
      <c r="A11" s="18"/>
      <c r="B11" s="33"/>
      <c r="C11" s="30"/>
      <c r="D11" s="31"/>
      <c r="E11" s="31"/>
      <c r="F11" s="32"/>
      <c r="G11" s="141" t="s">
        <v>120</v>
      </c>
      <c r="H11" s="154"/>
      <c r="I11" s="163"/>
      <c r="J11" s="70"/>
      <c r="K11" s="170"/>
    </row>
    <row r="12" spans="1:11" ht="15.75">
      <c r="A12" s="18"/>
      <c r="B12" s="33"/>
      <c r="C12" s="30"/>
      <c r="D12" s="31"/>
      <c r="E12" s="31"/>
      <c r="F12" s="32"/>
      <c r="G12" s="134"/>
      <c r="H12" s="153"/>
      <c r="I12" s="185"/>
      <c r="J12" s="169"/>
      <c r="K12" s="171"/>
    </row>
    <row r="13" spans="1:11">
      <c r="A13" s="20" t="s">
        <v>32</v>
      </c>
      <c r="B13" s="188" t="s">
        <v>35</v>
      </c>
      <c r="C13" s="30"/>
      <c r="D13" s="31"/>
      <c r="E13" s="31"/>
      <c r="F13" s="32"/>
      <c r="G13" s="133"/>
      <c r="H13" s="70"/>
      <c r="I13" s="186"/>
      <c r="J13" s="155"/>
      <c r="K13" s="172"/>
    </row>
    <row r="14" spans="1:11" ht="15.75" thickBot="1">
      <c r="A14" s="19"/>
      <c r="B14" s="189" t="s">
        <v>39</v>
      </c>
      <c r="C14" s="30"/>
      <c r="D14" s="31"/>
      <c r="E14" s="31"/>
      <c r="F14" s="32"/>
      <c r="G14" s="123"/>
      <c r="H14" s="70"/>
      <c r="I14" s="187"/>
      <c r="J14" s="70"/>
      <c r="K14" s="173"/>
    </row>
    <row r="15" spans="1:11" ht="16.5" thickTop="1" thickBot="1">
      <c r="A15" s="82" t="s">
        <v>9</v>
      </c>
      <c r="B15" s="21" t="s">
        <v>10</v>
      </c>
      <c r="C15" s="22" t="s">
        <v>30</v>
      </c>
      <c r="D15" s="23" t="s">
        <v>13</v>
      </c>
      <c r="E15" s="82" t="s">
        <v>45</v>
      </c>
      <c r="F15" s="99" t="s">
        <v>46</v>
      </c>
      <c r="G15" s="35" t="s">
        <v>11</v>
      </c>
      <c r="H15" s="12" t="s">
        <v>12</v>
      </c>
      <c r="I15" s="12" t="s">
        <v>11</v>
      </c>
      <c r="J15" s="13" t="s">
        <v>12</v>
      </c>
      <c r="K15" s="174"/>
    </row>
    <row r="16" spans="1:11" ht="16.5" thickTop="1" thickBot="1">
      <c r="A16" s="84" t="s">
        <v>31</v>
      </c>
      <c r="B16" s="24"/>
      <c r="C16" s="24"/>
      <c r="D16" s="24"/>
      <c r="E16" s="24"/>
      <c r="F16" s="24"/>
      <c r="G16" s="24"/>
      <c r="H16" s="24"/>
      <c r="I16" s="24"/>
      <c r="J16" s="24"/>
      <c r="K16" s="175"/>
    </row>
    <row r="17" spans="1:11" ht="15.75" thickTop="1">
      <c r="A17" s="109" t="s">
        <v>47</v>
      </c>
      <c r="B17" s="127"/>
      <c r="C17" s="128"/>
      <c r="D17" s="128"/>
      <c r="E17" s="129"/>
      <c r="F17" s="130"/>
      <c r="G17" s="120"/>
      <c r="H17" s="118"/>
      <c r="I17" s="120"/>
      <c r="J17" s="105"/>
      <c r="K17" s="176"/>
    </row>
    <row r="18" spans="1:11">
      <c r="A18" s="145" t="s">
        <v>73</v>
      </c>
      <c r="B18" s="146" t="s">
        <v>48</v>
      </c>
      <c r="C18" s="115">
        <v>1</v>
      </c>
      <c r="D18" s="117" t="s">
        <v>38</v>
      </c>
      <c r="E18" s="110">
        <v>5000</v>
      </c>
      <c r="F18" s="126">
        <f>+C18*E18</f>
        <v>5000</v>
      </c>
      <c r="G18" s="119">
        <v>30000</v>
      </c>
      <c r="H18" s="118">
        <f t="shared" ref="H18:H38" si="0">+C18*G18</f>
        <v>30000</v>
      </c>
      <c r="I18" s="119"/>
      <c r="J18" s="106">
        <f>+I18*C18</f>
        <v>0</v>
      </c>
      <c r="K18" s="177"/>
    </row>
    <row r="19" spans="1:11">
      <c r="A19" s="145" t="s">
        <v>74</v>
      </c>
      <c r="B19" s="146" t="s">
        <v>49</v>
      </c>
      <c r="C19" s="115">
        <v>1</v>
      </c>
      <c r="D19" s="117" t="s">
        <v>38</v>
      </c>
      <c r="E19" s="110">
        <v>5000</v>
      </c>
      <c r="F19" s="126">
        <f>+E19*C19</f>
        <v>5000</v>
      </c>
      <c r="G19" s="119">
        <v>1</v>
      </c>
      <c r="H19" s="118">
        <f t="shared" si="0"/>
        <v>1</v>
      </c>
      <c r="I19" s="119"/>
      <c r="J19" s="106">
        <f t="shared" ref="J19:J40" si="1">+I19*C19</f>
        <v>0</v>
      </c>
      <c r="K19" s="177"/>
    </row>
    <row r="20" spans="1:11">
      <c r="A20" s="145" t="s">
        <v>75</v>
      </c>
      <c r="B20" s="146" t="s">
        <v>50</v>
      </c>
      <c r="C20" s="115">
        <v>260</v>
      </c>
      <c r="D20" s="117" t="s">
        <v>97</v>
      </c>
      <c r="E20" s="110">
        <v>7</v>
      </c>
      <c r="F20" s="126">
        <f t="shared" ref="F20:F41" si="2">+E20*C20</f>
        <v>1820</v>
      </c>
      <c r="G20" s="119">
        <v>30</v>
      </c>
      <c r="H20" s="118">
        <f t="shared" si="0"/>
        <v>7800</v>
      </c>
      <c r="I20" s="119"/>
      <c r="J20" s="106">
        <f t="shared" si="1"/>
        <v>0</v>
      </c>
      <c r="K20" s="177"/>
    </row>
    <row r="21" spans="1:11">
      <c r="A21" s="145" t="s">
        <v>76</v>
      </c>
      <c r="B21" s="146" t="s">
        <v>51</v>
      </c>
      <c r="C21" s="115">
        <v>175</v>
      </c>
      <c r="D21" s="117" t="s">
        <v>97</v>
      </c>
      <c r="E21" s="110">
        <v>5</v>
      </c>
      <c r="F21" s="126">
        <f t="shared" si="2"/>
        <v>875</v>
      </c>
      <c r="G21" s="119">
        <v>25</v>
      </c>
      <c r="H21" s="118">
        <f t="shared" si="0"/>
        <v>4375</v>
      </c>
      <c r="I21" s="119"/>
      <c r="J21" s="106">
        <f t="shared" si="1"/>
        <v>0</v>
      </c>
      <c r="K21" s="177"/>
    </row>
    <row r="22" spans="1:11">
      <c r="A22" s="145" t="s">
        <v>77</v>
      </c>
      <c r="B22" s="146" t="s">
        <v>52</v>
      </c>
      <c r="C22" s="116">
        <v>1700</v>
      </c>
      <c r="D22" s="117" t="s">
        <v>98</v>
      </c>
      <c r="E22" s="110">
        <v>15</v>
      </c>
      <c r="F22" s="126">
        <f t="shared" si="2"/>
        <v>25500</v>
      </c>
      <c r="G22" s="119">
        <v>6</v>
      </c>
      <c r="H22" s="118">
        <f t="shared" si="0"/>
        <v>10200</v>
      </c>
      <c r="I22" s="119"/>
      <c r="J22" s="106">
        <f t="shared" si="1"/>
        <v>0</v>
      </c>
      <c r="K22" s="177"/>
    </row>
    <row r="23" spans="1:11">
      <c r="A23" s="145" t="s">
        <v>78</v>
      </c>
      <c r="B23" s="146" t="s">
        <v>53</v>
      </c>
      <c r="C23" s="116">
        <v>11500</v>
      </c>
      <c r="D23" s="117" t="s">
        <v>98</v>
      </c>
      <c r="E23" s="110">
        <v>6</v>
      </c>
      <c r="F23" s="126">
        <f t="shared" si="2"/>
        <v>69000</v>
      </c>
      <c r="G23" s="119">
        <v>12</v>
      </c>
      <c r="H23" s="118">
        <f t="shared" si="0"/>
        <v>138000</v>
      </c>
      <c r="I23" s="119"/>
      <c r="J23" s="106">
        <f t="shared" si="1"/>
        <v>0</v>
      </c>
      <c r="K23" s="177"/>
    </row>
    <row r="24" spans="1:11">
      <c r="A24" s="145" t="s">
        <v>79</v>
      </c>
      <c r="B24" s="146" t="s">
        <v>54</v>
      </c>
      <c r="C24" s="116">
        <v>150</v>
      </c>
      <c r="D24" s="117" t="s">
        <v>98</v>
      </c>
      <c r="E24" s="110">
        <v>9</v>
      </c>
      <c r="F24" s="126">
        <f t="shared" si="2"/>
        <v>1350</v>
      </c>
      <c r="G24" s="119">
        <v>30</v>
      </c>
      <c r="H24" s="118">
        <f t="shared" si="0"/>
        <v>4500</v>
      </c>
      <c r="I24" s="119"/>
      <c r="J24" s="106">
        <f t="shared" si="1"/>
        <v>0</v>
      </c>
      <c r="K24" s="177"/>
    </row>
    <row r="25" spans="1:11">
      <c r="A25" s="145" t="s">
        <v>80</v>
      </c>
      <c r="B25" s="146" t="s">
        <v>55</v>
      </c>
      <c r="C25" s="116">
        <v>1300</v>
      </c>
      <c r="D25" s="117" t="s">
        <v>98</v>
      </c>
      <c r="E25" s="110">
        <v>16</v>
      </c>
      <c r="F25" s="126">
        <f t="shared" si="2"/>
        <v>20800</v>
      </c>
      <c r="G25" s="119">
        <v>16</v>
      </c>
      <c r="H25" s="118">
        <f t="shared" si="0"/>
        <v>20800</v>
      </c>
      <c r="I25" s="119"/>
      <c r="J25" s="106">
        <f t="shared" si="1"/>
        <v>0</v>
      </c>
      <c r="K25" s="177"/>
    </row>
    <row r="26" spans="1:11">
      <c r="A26" s="145" t="s">
        <v>81</v>
      </c>
      <c r="B26" s="146" t="s">
        <v>56</v>
      </c>
      <c r="C26" s="115">
        <v>170</v>
      </c>
      <c r="D26" s="117" t="s">
        <v>99</v>
      </c>
      <c r="E26" s="110">
        <v>95</v>
      </c>
      <c r="F26" s="126">
        <f t="shared" si="2"/>
        <v>16150</v>
      </c>
      <c r="G26" s="119">
        <v>125</v>
      </c>
      <c r="H26" s="118">
        <f t="shared" si="0"/>
        <v>21250</v>
      </c>
      <c r="I26" s="119"/>
      <c r="J26" s="106">
        <f t="shared" si="1"/>
        <v>0</v>
      </c>
      <c r="K26" s="177"/>
    </row>
    <row r="27" spans="1:11">
      <c r="A27" s="145" t="s">
        <v>82</v>
      </c>
      <c r="B27" s="146" t="s">
        <v>57</v>
      </c>
      <c r="C27" s="116">
        <v>12000</v>
      </c>
      <c r="D27" s="117" t="s">
        <v>98</v>
      </c>
      <c r="E27" s="110">
        <v>10</v>
      </c>
      <c r="F27" s="126">
        <f t="shared" si="2"/>
        <v>120000</v>
      </c>
      <c r="G27" s="119">
        <v>14</v>
      </c>
      <c r="H27" s="118">
        <f t="shared" si="0"/>
        <v>168000</v>
      </c>
      <c r="I27" s="119"/>
      <c r="J27" s="106">
        <f t="shared" si="1"/>
        <v>0</v>
      </c>
      <c r="K27" s="177"/>
    </row>
    <row r="28" spans="1:11">
      <c r="A28" s="145" t="s">
        <v>83</v>
      </c>
      <c r="B28" s="146" t="s">
        <v>58</v>
      </c>
      <c r="C28" s="115">
        <v>800</v>
      </c>
      <c r="D28" s="117" t="s">
        <v>59</v>
      </c>
      <c r="E28" s="110">
        <v>100</v>
      </c>
      <c r="F28" s="126">
        <f t="shared" si="2"/>
        <v>80000</v>
      </c>
      <c r="G28" s="119">
        <v>30</v>
      </c>
      <c r="H28" s="118">
        <f t="shared" si="0"/>
        <v>24000</v>
      </c>
      <c r="I28" s="119"/>
      <c r="J28" s="106">
        <f t="shared" si="1"/>
        <v>0</v>
      </c>
      <c r="K28" s="177"/>
    </row>
    <row r="29" spans="1:11">
      <c r="A29" s="145" t="s">
        <v>84</v>
      </c>
      <c r="B29" s="146" t="s">
        <v>60</v>
      </c>
      <c r="C29" s="116">
        <v>1000</v>
      </c>
      <c r="D29" s="117" t="s">
        <v>59</v>
      </c>
      <c r="E29" s="110">
        <v>100</v>
      </c>
      <c r="F29" s="126">
        <f t="shared" si="2"/>
        <v>100000</v>
      </c>
      <c r="G29" s="119">
        <v>100</v>
      </c>
      <c r="H29" s="118">
        <f t="shared" si="0"/>
        <v>100000</v>
      </c>
      <c r="I29" s="119"/>
      <c r="J29" s="106">
        <f t="shared" si="1"/>
        <v>0</v>
      </c>
      <c r="K29" s="177"/>
    </row>
    <row r="30" spans="1:11">
      <c r="A30" s="145" t="s">
        <v>85</v>
      </c>
      <c r="B30" s="146" t="s">
        <v>61</v>
      </c>
      <c r="C30" s="115">
        <v>100</v>
      </c>
      <c r="D30" s="117" t="s">
        <v>59</v>
      </c>
      <c r="E30" s="110">
        <v>100</v>
      </c>
      <c r="F30" s="126">
        <f t="shared" si="2"/>
        <v>10000</v>
      </c>
      <c r="G30" s="119">
        <v>100</v>
      </c>
      <c r="H30" s="118">
        <f t="shared" si="0"/>
        <v>10000</v>
      </c>
      <c r="I30" s="119"/>
      <c r="J30" s="106">
        <f t="shared" si="1"/>
        <v>0</v>
      </c>
      <c r="K30" s="177"/>
    </row>
    <row r="31" spans="1:11">
      <c r="A31" s="145" t="s">
        <v>86</v>
      </c>
      <c r="B31" s="146" t="s">
        <v>62</v>
      </c>
      <c r="C31" s="115">
        <v>100</v>
      </c>
      <c r="D31" s="117" t="s">
        <v>59</v>
      </c>
      <c r="E31" s="110">
        <v>100</v>
      </c>
      <c r="F31" s="126">
        <f t="shared" si="2"/>
        <v>10000</v>
      </c>
      <c r="G31" s="119">
        <v>100</v>
      </c>
      <c r="H31" s="118">
        <f t="shared" si="0"/>
        <v>10000</v>
      </c>
      <c r="I31" s="119"/>
      <c r="J31" s="106">
        <f t="shared" si="1"/>
        <v>0</v>
      </c>
      <c r="K31" s="177"/>
    </row>
    <row r="32" spans="1:11">
      <c r="A32" s="145" t="s">
        <v>87</v>
      </c>
      <c r="B32" s="146" t="s">
        <v>63</v>
      </c>
      <c r="C32" s="115">
        <v>10</v>
      </c>
      <c r="D32" s="117" t="s">
        <v>100</v>
      </c>
      <c r="E32" s="110">
        <v>2000</v>
      </c>
      <c r="F32" s="126">
        <f t="shared" si="2"/>
        <v>20000</v>
      </c>
      <c r="G32" s="119">
        <v>1</v>
      </c>
      <c r="H32" s="118">
        <f t="shared" si="0"/>
        <v>10</v>
      </c>
      <c r="I32" s="119"/>
      <c r="J32" s="106">
        <f t="shared" si="1"/>
        <v>0</v>
      </c>
      <c r="K32" s="177"/>
    </row>
    <row r="33" spans="1:11">
      <c r="A33" s="145" t="s">
        <v>88</v>
      </c>
      <c r="B33" s="146" t="s">
        <v>64</v>
      </c>
      <c r="C33" s="115">
        <v>1</v>
      </c>
      <c r="D33" s="117" t="s">
        <v>100</v>
      </c>
      <c r="E33" s="110">
        <v>3000</v>
      </c>
      <c r="F33" s="126">
        <f t="shared" si="2"/>
        <v>3000</v>
      </c>
      <c r="G33" s="119">
        <v>500</v>
      </c>
      <c r="H33" s="118">
        <f t="shared" si="0"/>
        <v>500</v>
      </c>
      <c r="I33" s="119"/>
      <c r="J33" s="106">
        <f t="shared" si="1"/>
        <v>0</v>
      </c>
      <c r="K33" s="177"/>
    </row>
    <row r="34" spans="1:11">
      <c r="A34" s="145" t="s">
        <v>89</v>
      </c>
      <c r="B34" s="146" t="s">
        <v>65</v>
      </c>
      <c r="C34" s="115">
        <v>4</v>
      </c>
      <c r="D34" s="117" t="s">
        <v>100</v>
      </c>
      <c r="E34" s="110">
        <v>10000</v>
      </c>
      <c r="F34" s="126">
        <f t="shared" si="2"/>
        <v>40000</v>
      </c>
      <c r="G34" s="119">
        <v>5000</v>
      </c>
      <c r="H34" s="118">
        <f t="shared" si="0"/>
        <v>20000</v>
      </c>
      <c r="I34" s="119"/>
      <c r="J34" s="106">
        <f t="shared" si="1"/>
        <v>0</v>
      </c>
      <c r="K34" s="177"/>
    </row>
    <row r="35" spans="1:11">
      <c r="A35" s="145" t="s">
        <v>90</v>
      </c>
      <c r="B35" s="146" t="s">
        <v>66</v>
      </c>
      <c r="C35" s="115">
        <v>7</v>
      </c>
      <c r="D35" s="117" t="s">
        <v>100</v>
      </c>
      <c r="E35" s="110">
        <v>3000</v>
      </c>
      <c r="F35" s="126">
        <f t="shared" si="2"/>
        <v>21000</v>
      </c>
      <c r="G35" s="119">
        <v>4000</v>
      </c>
      <c r="H35" s="118">
        <f t="shared" si="0"/>
        <v>28000</v>
      </c>
      <c r="I35" s="119"/>
      <c r="J35" s="106">
        <f t="shared" si="1"/>
        <v>0</v>
      </c>
      <c r="K35" s="177"/>
    </row>
    <row r="36" spans="1:11">
      <c r="A36" s="145" t="s">
        <v>91</v>
      </c>
      <c r="B36" s="146" t="s">
        <v>67</v>
      </c>
      <c r="C36" s="115">
        <v>6</v>
      </c>
      <c r="D36" s="117" t="s">
        <v>100</v>
      </c>
      <c r="E36" s="110">
        <v>350</v>
      </c>
      <c r="F36" s="126">
        <f t="shared" si="2"/>
        <v>2100</v>
      </c>
      <c r="G36" s="119">
        <v>400</v>
      </c>
      <c r="H36" s="118">
        <f t="shared" si="0"/>
        <v>2400</v>
      </c>
      <c r="I36" s="119"/>
      <c r="J36" s="106">
        <f t="shared" si="1"/>
        <v>0</v>
      </c>
      <c r="K36" s="177"/>
    </row>
    <row r="37" spans="1:11">
      <c r="A37" s="145" t="s">
        <v>92</v>
      </c>
      <c r="B37" s="146" t="s">
        <v>68</v>
      </c>
      <c r="C37" s="116">
        <v>100</v>
      </c>
      <c r="D37" s="117" t="s">
        <v>98</v>
      </c>
      <c r="E37" s="110">
        <v>70</v>
      </c>
      <c r="F37" s="126">
        <f t="shared" si="2"/>
        <v>7000</v>
      </c>
      <c r="G37" s="119">
        <v>100</v>
      </c>
      <c r="H37" s="118">
        <f t="shared" si="0"/>
        <v>10000</v>
      </c>
      <c r="I37" s="119"/>
      <c r="J37" s="106">
        <f t="shared" si="1"/>
        <v>0</v>
      </c>
      <c r="K37" s="177"/>
    </row>
    <row r="38" spans="1:11">
      <c r="A38" s="145" t="s">
        <v>93</v>
      </c>
      <c r="B38" s="146" t="s">
        <v>69</v>
      </c>
      <c r="C38" s="115">
        <v>160</v>
      </c>
      <c r="D38" s="117" t="s">
        <v>98</v>
      </c>
      <c r="E38" s="110">
        <v>90</v>
      </c>
      <c r="F38" s="126">
        <f t="shared" si="2"/>
        <v>14400</v>
      </c>
      <c r="G38" s="119">
        <v>125</v>
      </c>
      <c r="H38" s="118">
        <f t="shared" si="0"/>
        <v>20000</v>
      </c>
      <c r="I38" s="119"/>
      <c r="J38" s="106">
        <f t="shared" si="1"/>
        <v>0</v>
      </c>
      <c r="K38" s="177"/>
    </row>
    <row r="39" spans="1:11">
      <c r="A39" s="145" t="s">
        <v>94</v>
      </c>
      <c r="B39" s="146" t="s">
        <v>70</v>
      </c>
      <c r="C39" s="116">
        <v>50</v>
      </c>
      <c r="D39" s="117" t="s">
        <v>59</v>
      </c>
      <c r="E39" s="110">
        <v>30</v>
      </c>
      <c r="F39" s="126">
        <f t="shared" si="2"/>
        <v>1500</v>
      </c>
      <c r="G39" s="119">
        <v>80</v>
      </c>
      <c r="H39" s="118">
        <f t="shared" ref="H39:H41" si="3">+G39*C39</f>
        <v>4000</v>
      </c>
      <c r="I39" s="119"/>
      <c r="J39" s="106">
        <f t="shared" si="1"/>
        <v>0</v>
      </c>
      <c r="K39" s="177"/>
    </row>
    <row r="40" spans="1:11">
      <c r="A40" s="145" t="s">
        <v>95</v>
      </c>
      <c r="B40" s="146" t="s">
        <v>71</v>
      </c>
      <c r="C40" s="116">
        <v>500</v>
      </c>
      <c r="D40" s="117" t="s">
        <v>59</v>
      </c>
      <c r="E40" s="110">
        <v>5</v>
      </c>
      <c r="F40" s="126">
        <f t="shared" si="2"/>
        <v>2500</v>
      </c>
      <c r="G40" s="119">
        <v>2</v>
      </c>
      <c r="H40" s="118">
        <f t="shared" si="3"/>
        <v>1000</v>
      </c>
      <c r="I40" s="119"/>
      <c r="J40" s="106">
        <f t="shared" si="1"/>
        <v>0</v>
      </c>
      <c r="K40" s="177"/>
    </row>
    <row r="41" spans="1:11">
      <c r="A41" s="145" t="s">
        <v>96</v>
      </c>
      <c r="B41" s="146" t="s">
        <v>72</v>
      </c>
      <c r="C41" s="115">
        <v>1</v>
      </c>
      <c r="D41" s="117" t="s">
        <v>38</v>
      </c>
      <c r="E41" s="110">
        <v>0</v>
      </c>
      <c r="F41" s="126">
        <f t="shared" si="2"/>
        <v>0</v>
      </c>
      <c r="G41" s="119">
        <v>0</v>
      </c>
      <c r="H41" s="164">
        <f t="shared" si="3"/>
        <v>0</v>
      </c>
      <c r="I41" s="119"/>
      <c r="J41" s="106">
        <v>0</v>
      </c>
      <c r="K41" s="177"/>
    </row>
    <row r="42" spans="1:11" ht="15.75" thickBot="1">
      <c r="A42" s="147"/>
      <c r="B42" s="148"/>
      <c r="C42" s="37"/>
      <c r="D42" s="100"/>
      <c r="E42" s="101"/>
      <c r="F42" s="102"/>
      <c r="G42" s="103"/>
      <c r="H42" s="104"/>
      <c r="I42" s="107"/>
      <c r="J42" s="108"/>
      <c r="K42" s="177"/>
    </row>
    <row r="43" spans="1:11" ht="16.5" thickTop="1" thickBot="1">
      <c r="A43" s="87"/>
      <c r="B43" s="131"/>
      <c r="C43" s="131"/>
      <c r="D43" s="132" t="s">
        <v>126</v>
      </c>
      <c r="E43" s="131"/>
      <c r="F43" s="112">
        <f>SUM(F18:F42)</f>
        <v>576995</v>
      </c>
      <c r="G43" s="111"/>
      <c r="H43" s="112">
        <f>SUM(H18:H42)</f>
        <v>634836</v>
      </c>
      <c r="I43" s="96"/>
      <c r="J43" s="112">
        <f>SUM(J18:J42)</f>
        <v>0</v>
      </c>
      <c r="K43" s="178"/>
    </row>
    <row r="44" spans="1:11" ht="16.5" thickTop="1" thickBot="1">
      <c r="A44" s="87"/>
      <c r="B44" s="131"/>
      <c r="C44" s="34"/>
      <c r="D44" s="34"/>
      <c r="E44" s="34"/>
      <c r="F44" s="34"/>
      <c r="G44" s="25"/>
      <c r="H44" s="25"/>
      <c r="I44" s="25"/>
      <c r="J44" s="25"/>
      <c r="K44" s="179"/>
    </row>
    <row r="45" spans="1:11" ht="16.5" thickTop="1" thickBot="1">
      <c r="A45" s="202" t="s">
        <v>34</v>
      </c>
      <c r="B45" s="203"/>
      <c r="C45" s="34"/>
      <c r="D45" s="34"/>
      <c r="E45" s="34"/>
      <c r="F45" s="34"/>
      <c r="G45" s="25"/>
      <c r="H45" s="25"/>
      <c r="I45" s="25"/>
      <c r="J45" s="25"/>
      <c r="K45" s="179"/>
    </row>
    <row r="46" spans="1:11" ht="15.75" thickTop="1">
      <c r="A46" s="89"/>
      <c r="B46" s="190"/>
      <c r="C46" s="200"/>
      <c r="D46" s="196"/>
      <c r="E46" s="114"/>
      <c r="F46" s="113" t="s">
        <v>37</v>
      </c>
      <c r="G46" s="39" t="s">
        <v>15</v>
      </c>
      <c r="H46" s="65" t="s">
        <v>109</v>
      </c>
      <c r="I46" s="40" t="s">
        <v>15</v>
      </c>
      <c r="J46" s="65"/>
      <c r="K46" s="180"/>
    </row>
    <row r="47" spans="1:11">
      <c r="A47" s="90"/>
      <c r="B47" s="41"/>
      <c r="C47" s="194"/>
      <c r="D47" s="191"/>
      <c r="E47" s="43"/>
      <c r="F47" s="43" t="s">
        <v>16</v>
      </c>
      <c r="G47" s="44" t="s">
        <v>15</v>
      </c>
      <c r="H47" s="66" t="s">
        <v>109</v>
      </c>
      <c r="I47" s="45" t="s">
        <v>15</v>
      </c>
      <c r="J47" s="66"/>
      <c r="K47" s="181"/>
    </row>
    <row r="48" spans="1:11">
      <c r="A48" s="90"/>
      <c r="B48" s="41"/>
      <c r="C48" s="194"/>
      <c r="D48" s="191"/>
      <c r="E48" s="43"/>
      <c r="F48" s="46" t="s">
        <v>17</v>
      </c>
      <c r="G48" s="44" t="s">
        <v>15</v>
      </c>
      <c r="H48" s="66" t="s">
        <v>109</v>
      </c>
      <c r="I48" s="47" t="s">
        <v>15</v>
      </c>
      <c r="J48" s="66"/>
      <c r="K48" s="181"/>
    </row>
    <row r="49" spans="1:11">
      <c r="A49" s="91"/>
      <c r="B49" s="48"/>
      <c r="C49" s="199"/>
      <c r="D49" s="197"/>
      <c r="E49" s="49"/>
      <c r="F49" s="49" t="s">
        <v>44</v>
      </c>
      <c r="G49" s="50" t="s">
        <v>15</v>
      </c>
      <c r="H49" s="66" t="s">
        <v>109</v>
      </c>
      <c r="I49" s="51" t="s">
        <v>15</v>
      </c>
      <c r="J49" s="66"/>
      <c r="K49" s="182"/>
    </row>
    <row r="50" spans="1:11">
      <c r="A50" s="90"/>
      <c r="B50" s="41"/>
      <c r="C50" s="194"/>
      <c r="D50" s="191"/>
      <c r="E50" s="43"/>
      <c r="F50" s="46" t="s">
        <v>18</v>
      </c>
      <c r="G50" s="44" t="s">
        <v>15</v>
      </c>
      <c r="H50" s="66" t="s">
        <v>109</v>
      </c>
      <c r="I50" s="47" t="s">
        <v>15</v>
      </c>
      <c r="J50" s="66"/>
      <c r="K50" s="181"/>
    </row>
    <row r="51" spans="1:11">
      <c r="A51" s="90"/>
      <c r="B51" s="41"/>
      <c r="C51" s="194"/>
      <c r="D51" s="191"/>
      <c r="E51" s="43"/>
      <c r="F51" s="46" t="s">
        <v>36</v>
      </c>
      <c r="G51" s="44" t="s">
        <v>15</v>
      </c>
      <c r="H51" s="66" t="s">
        <v>109</v>
      </c>
      <c r="I51" s="47" t="s">
        <v>15</v>
      </c>
      <c r="J51" s="66"/>
      <c r="K51" s="181"/>
    </row>
    <row r="52" spans="1:11">
      <c r="A52" s="90"/>
      <c r="B52" s="41"/>
      <c r="C52" s="194"/>
      <c r="D52" s="191"/>
      <c r="E52" s="43"/>
      <c r="F52" s="46" t="s">
        <v>19</v>
      </c>
      <c r="G52" s="44" t="s">
        <v>15</v>
      </c>
      <c r="H52" s="66" t="s">
        <v>109</v>
      </c>
      <c r="I52" s="47" t="s">
        <v>15</v>
      </c>
      <c r="J52" s="66"/>
      <c r="K52" s="181"/>
    </row>
    <row r="53" spans="1:11">
      <c r="A53" s="90"/>
      <c r="B53" s="41"/>
      <c r="C53" s="194"/>
      <c r="D53" s="191"/>
      <c r="E53" s="43"/>
      <c r="F53" s="46" t="s">
        <v>20</v>
      </c>
      <c r="G53" s="44" t="s">
        <v>15</v>
      </c>
      <c r="H53" s="66" t="s">
        <v>109</v>
      </c>
      <c r="I53" s="47" t="s">
        <v>15</v>
      </c>
      <c r="J53" s="66"/>
      <c r="K53" s="181"/>
    </row>
    <row r="54" spans="1:11" ht="15.75" thickBot="1">
      <c r="A54" s="90"/>
      <c r="B54" s="41"/>
      <c r="C54" s="194"/>
      <c r="D54" s="191"/>
      <c r="E54" s="198"/>
      <c r="F54" s="46" t="s">
        <v>33</v>
      </c>
      <c r="G54" s="76" t="s">
        <v>15</v>
      </c>
      <c r="H54" s="156" t="s">
        <v>109</v>
      </c>
      <c r="I54" s="51" t="s">
        <v>15</v>
      </c>
      <c r="J54" s="156"/>
      <c r="K54" s="182"/>
    </row>
    <row r="55" spans="1:11" ht="15.75" thickBot="1">
      <c r="A55" s="90"/>
      <c r="B55" s="41"/>
      <c r="C55" s="194"/>
      <c r="D55" s="191"/>
      <c r="E55" s="98"/>
      <c r="F55" s="46" t="s">
        <v>21</v>
      </c>
      <c r="G55" s="157" t="s">
        <v>15</v>
      </c>
      <c r="H55" s="183" t="s">
        <v>110</v>
      </c>
      <c r="I55" s="158" t="s">
        <v>15</v>
      </c>
      <c r="J55" s="183"/>
      <c r="K55" s="183"/>
    </row>
    <row r="56" spans="1:11" ht="15.75" thickTop="1">
      <c r="A56" s="90"/>
      <c r="B56" s="41"/>
      <c r="C56" s="194"/>
      <c r="D56" s="191"/>
      <c r="E56" s="98"/>
      <c r="F56" s="43" t="s">
        <v>40</v>
      </c>
      <c r="G56" s="159"/>
      <c r="H56" s="81"/>
      <c r="I56" s="65"/>
      <c r="J56" s="81"/>
      <c r="K56" s="65"/>
    </row>
    <row r="57" spans="1:11">
      <c r="A57" s="90"/>
      <c r="B57" s="41"/>
      <c r="C57" s="194"/>
      <c r="D57" s="191"/>
      <c r="E57" s="43"/>
      <c r="F57" s="43" t="s">
        <v>42</v>
      </c>
      <c r="G57" s="160"/>
      <c r="H57" s="75"/>
      <c r="I57" s="66"/>
      <c r="J57" s="75"/>
      <c r="K57" s="66"/>
    </row>
    <row r="58" spans="1:11">
      <c r="A58" s="90"/>
      <c r="B58" s="41"/>
      <c r="C58" s="194"/>
      <c r="D58" s="191"/>
      <c r="E58" s="43"/>
      <c r="F58" s="43" t="s">
        <v>41</v>
      </c>
      <c r="G58" s="160"/>
      <c r="H58" s="75"/>
      <c r="I58" s="66"/>
      <c r="J58" s="75"/>
      <c r="K58" s="66"/>
    </row>
    <row r="59" spans="1:11" ht="15.75" thickBot="1">
      <c r="A59" s="90"/>
      <c r="B59" s="41"/>
      <c r="C59" s="194"/>
      <c r="D59" s="191"/>
      <c r="E59" s="43"/>
      <c r="F59" s="43" t="s">
        <v>43</v>
      </c>
      <c r="G59" s="161"/>
      <c r="H59" s="77"/>
      <c r="I59" s="162"/>
      <c r="J59" s="77"/>
      <c r="K59" s="162"/>
    </row>
    <row r="60" spans="1:11">
      <c r="A60" s="92"/>
      <c r="B60" s="41"/>
      <c r="C60" s="194"/>
      <c r="D60" s="191"/>
      <c r="E60" s="98"/>
      <c r="F60" s="46" t="s">
        <v>22</v>
      </c>
      <c r="G60" s="78" t="s">
        <v>103</v>
      </c>
      <c r="H60" s="79" t="s">
        <v>125</v>
      </c>
      <c r="I60" s="78" t="s">
        <v>103</v>
      </c>
      <c r="J60" s="79"/>
      <c r="K60" s="78"/>
    </row>
    <row r="61" spans="1:11">
      <c r="A61" s="92"/>
      <c r="B61" s="41"/>
      <c r="C61" s="194"/>
      <c r="D61" s="191"/>
      <c r="E61" s="98"/>
      <c r="F61" s="46" t="s">
        <v>23</v>
      </c>
      <c r="G61" s="72" t="s">
        <v>15</v>
      </c>
      <c r="H61" s="73" t="s">
        <v>109</v>
      </c>
      <c r="I61" s="47" t="s">
        <v>15</v>
      </c>
      <c r="J61" s="73"/>
      <c r="K61" s="181"/>
    </row>
    <row r="62" spans="1:11">
      <c r="A62" s="93"/>
      <c r="B62" s="55"/>
      <c r="C62" s="192"/>
      <c r="D62" s="201"/>
      <c r="E62" s="98"/>
      <c r="F62" s="58" t="s">
        <v>24</v>
      </c>
      <c r="G62" s="54" t="s">
        <v>15</v>
      </c>
      <c r="H62" s="66" t="s">
        <v>109</v>
      </c>
      <c r="I62" s="47" t="s">
        <v>15</v>
      </c>
      <c r="J62" s="66"/>
      <c r="K62" s="181"/>
    </row>
    <row r="63" spans="1:11">
      <c r="A63" s="93"/>
      <c r="B63" s="55"/>
      <c r="C63" s="192"/>
      <c r="D63" s="191"/>
      <c r="E63" s="43"/>
      <c r="F63" s="46" t="s">
        <v>25</v>
      </c>
      <c r="G63" s="54" t="s">
        <v>15</v>
      </c>
      <c r="H63" s="66" t="s">
        <v>109</v>
      </c>
      <c r="I63" s="47" t="s">
        <v>15</v>
      </c>
      <c r="J63" s="66"/>
      <c r="K63" s="181"/>
    </row>
    <row r="64" spans="1:11">
      <c r="A64" s="93"/>
      <c r="B64" s="55"/>
      <c r="C64" s="192"/>
      <c r="D64" s="191"/>
      <c r="E64" s="43"/>
      <c r="F64" s="46" t="s">
        <v>26</v>
      </c>
      <c r="G64" s="54" t="s">
        <v>15</v>
      </c>
      <c r="H64" s="66" t="s">
        <v>109</v>
      </c>
      <c r="I64" s="47" t="s">
        <v>15</v>
      </c>
      <c r="J64" s="66"/>
      <c r="K64" s="181"/>
    </row>
    <row r="65" spans="1:11">
      <c r="A65" s="93"/>
      <c r="B65" s="55"/>
      <c r="C65" s="192"/>
      <c r="D65" s="191"/>
      <c r="E65" s="43"/>
      <c r="F65" s="46" t="s">
        <v>27</v>
      </c>
      <c r="G65" s="54" t="s">
        <v>15</v>
      </c>
      <c r="H65" s="66" t="s">
        <v>109</v>
      </c>
      <c r="I65" s="47" t="s">
        <v>15</v>
      </c>
      <c r="J65" s="66"/>
      <c r="K65" s="181"/>
    </row>
    <row r="66" spans="1:11">
      <c r="A66" s="94"/>
      <c r="B66" s="55"/>
      <c r="C66" s="192"/>
      <c r="D66" s="191"/>
      <c r="E66" s="43"/>
      <c r="F66" s="46" t="s">
        <v>28</v>
      </c>
      <c r="G66" s="54" t="s">
        <v>15</v>
      </c>
      <c r="H66" s="66" t="s">
        <v>109</v>
      </c>
      <c r="I66" s="47" t="s">
        <v>15</v>
      </c>
      <c r="J66" s="66"/>
      <c r="K66" s="181"/>
    </row>
    <row r="67" spans="1:11" ht="15.75" thickBot="1">
      <c r="A67" s="95"/>
      <c r="B67" s="59"/>
      <c r="C67" s="59"/>
      <c r="D67" s="60"/>
      <c r="E67" s="60"/>
      <c r="F67" s="60" t="s">
        <v>29</v>
      </c>
      <c r="G67" s="61" t="s">
        <v>15</v>
      </c>
      <c r="H67" s="67" t="s">
        <v>109</v>
      </c>
      <c r="I67" s="62" t="s">
        <v>15</v>
      </c>
      <c r="J67" s="67"/>
      <c r="K67" s="184"/>
    </row>
    <row r="68" spans="1:11" ht="15.75" thickTop="1"/>
  </sheetData>
  <mergeCells count="1">
    <mergeCell ref="A45:B45"/>
  </mergeCells>
  <dataValidations count="1">
    <dataValidation type="list" allowBlank="1" showInputMessage="1" showErrorMessage="1" sqref="B18:B28 B30:B33 B35:B40">
      <formula1>$U$139:$U$354</formula1>
    </dataValidation>
  </dataValidations>
  <hyperlinks>
    <hyperlink ref="G11" r:id="rId1"/>
  </hyperlinks>
  <pageMargins left="0.25" right="0.25" top="0.75" bottom="0.75" header="0.3" footer="0.3"/>
  <pageSetup paperSize="5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18-11 </vt:lpstr>
      <vt:lpstr>18-11 pg2</vt:lpstr>
      <vt:lpstr>'18-11 '!Print_Titles</vt:lpstr>
      <vt:lpstr>'18-11 pg2'!Print_Titles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DHK</dc:creator>
  <cp:keywords>18-11</cp:keywords>
  <cp:lastModifiedBy>Joseph S. Clark</cp:lastModifiedBy>
  <cp:lastPrinted>2018-12-06T18:22:57Z</cp:lastPrinted>
  <dcterms:created xsi:type="dcterms:W3CDTF">2015-02-11T18:47:37Z</dcterms:created>
  <dcterms:modified xsi:type="dcterms:W3CDTF">2018-12-06T18:38:47Z</dcterms:modified>
</cp:coreProperties>
</file>